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2022-2024\для открытости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6" i="2"/>
  <c r="J7" i="2"/>
  <c r="J8" i="2"/>
  <c r="J9" i="2"/>
  <c r="J10" i="2"/>
  <c r="J11" i="2"/>
  <c r="J12" i="2"/>
  <c r="J13" i="2"/>
  <c r="J14" i="2"/>
  <c r="J15" i="2"/>
  <c r="J16" i="2"/>
  <c r="J17" i="2"/>
  <c r="J18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6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6" i="2"/>
  <c r="L7" i="2"/>
  <c r="L8" i="2"/>
  <c r="L9" i="2"/>
  <c r="L10" i="2"/>
  <c r="L11" i="2"/>
  <c r="L12" i="2"/>
  <c r="L14" i="2"/>
  <c r="L15" i="2"/>
  <c r="L16" i="2"/>
  <c r="L17" i="2"/>
  <c r="L18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6" i="2"/>
  <c r="F7" i="2"/>
  <c r="F8" i="2"/>
  <c r="F9" i="2"/>
  <c r="F10" i="2"/>
  <c r="F11" i="2"/>
  <c r="F12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6" i="2"/>
</calcChain>
</file>

<file path=xl/sharedStrings.xml><?xml version="1.0" encoding="utf-8"?>
<sst xmlns="http://schemas.openxmlformats.org/spreadsheetml/2006/main" count="166" uniqueCount="166">
  <si>
    <t>Документ, учреждение</t>
  </si>
  <si>
    <t xml:space="preserve">  ОБЩЕГОСУДАРСТВЕННЫЕ ВОПРОСЫ</t>
  </si>
  <si>
    <t xml:space="preserve">  НАЦИОНАЛЬНАЯ ОБОРОНА</t>
  </si>
  <si>
    <t xml:space="preserve">  НАЦИОНАЛЬНАЯ БЕЗОПАСНОСТЬ И ПРАВООХРАНИТЕЛЬНАЯ ДЕЯТЕЛЬНОСТЬ</t>
  </si>
  <si>
    <t xml:space="preserve">  НАЦИОНАЛЬНАЯ ЭКОНОМИКА</t>
  </si>
  <si>
    <t xml:space="preserve">  ЖИЛИЩНО-КОММУНАЛЬНОЕ ХОЗЯЙСТВО</t>
  </si>
  <si>
    <t xml:space="preserve">  ОХРАНА ОКРУЖАЮЩЕЙ СРЕДЫ</t>
  </si>
  <si>
    <t xml:space="preserve">  ОБРАЗОВАНИЕ</t>
  </si>
  <si>
    <t xml:space="preserve">  КУЛЬТУРА, КИНЕМАТОГРАФИЯ</t>
  </si>
  <si>
    <t xml:space="preserve">  ЗДРАВООХРАНЕНИЕ</t>
  </si>
  <si>
    <t xml:space="preserve">  СОЦИАЛЬНАЯ ПОЛИТИКА</t>
  </si>
  <si>
    <t xml:space="preserve">  ФИЗИЧЕСКАЯ КУЛЬТУРА И СПОРТ</t>
  </si>
  <si>
    <t xml:space="preserve">  СРЕДСТВА МАССОВОЙ ИНФОРМАЦИИ</t>
  </si>
  <si>
    <t xml:space="preserve">  ОБСЛУЖИВАНИЕ ГОСУДАРСТВЕННОГО (МУНИЦИПАЛЬНОГО) ДОЛГА</t>
  </si>
  <si>
    <t xml:space="preserve">  МЕЖБЮДЖЕТНЫЕ ТРАНСФЕРТЫ ОБЩЕГО ХАРАКТЕРА БЮДЖЕТАМ БЮДЖЕТНОЙ СИСТЕМЫ РОССИЙСКОЙ ФЕДЕРАЦИИ</t>
  </si>
  <si>
    <t xml:space="preserve">Всего расходов:   </t>
  </si>
  <si>
    <t>Раздел, подраздел</t>
  </si>
  <si>
    <t>Проект на 2022 год</t>
  </si>
  <si>
    <t>Проект на 2023 год</t>
  </si>
  <si>
    <t>Проект на 2024 год</t>
  </si>
  <si>
    <t>тыс. руб.</t>
  </si>
  <si>
    <t>6=5/3</t>
  </si>
  <si>
    <t>7=5/4</t>
  </si>
  <si>
    <t>9=8/3</t>
  </si>
  <si>
    <t>10=8/4</t>
  </si>
  <si>
    <t>12=11/3</t>
  </si>
  <si>
    <t>13=11/4</t>
  </si>
  <si>
    <t>Исполнено за 2020 год</t>
  </si>
  <si>
    <t>Ожидаемое исполнение за 2021год</t>
  </si>
  <si>
    <t>2022 год к исполнению за 2020 год</t>
  </si>
  <si>
    <t>2022 год к ожидаемому исполнению за 2021 год</t>
  </si>
  <si>
    <t>2023 год к исполнению за 2020 год</t>
  </si>
  <si>
    <t>2023 год к ожидаемому исполнению за 2021 год</t>
  </si>
  <si>
    <t>2024 год к исполнению за 2020 год</t>
  </si>
  <si>
    <t>2024 год к ожидаемому исполнению за 2021 год</t>
  </si>
  <si>
    <t>Расходы областного бюджета по разделам и подразделам классификации расходов бюджетов на 2022 год и на плановый период 2023 и 2024 годов в сравнении с исполнением за 2020 год и ожидаемым исполнением за 2021 год</t>
  </si>
  <si>
    <t>0100</t>
  </si>
  <si>
    <t>0102</t>
  </si>
  <si>
    <t>0103</t>
  </si>
  <si>
    <t>0104</t>
  </si>
  <si>
    <t>0105</t>
  </si>
  <si>
    <t>0106</t>
  </si>
  <si>
    <t>0107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</si>
  <si>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</si>
  <si>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</si>
  <si>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</si>
  <si>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</si>
  <si>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</si>
  <si>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</si>
  <si>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</si>
  <si>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</si>
  <si>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</si>
  <si>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</si>
  <si>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</si>
  <si>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</si>
  <si>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</si>
  <si>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</si>
  <si>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</si>
  <si>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</si>
  <si>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</si>
  <si>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</si>
  <si>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</si>
  <si>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</si>
  <si>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</si>
  <si>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</si>
  <si>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</si>
  <si>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</si>
  <si>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</si>
  <si>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</si>
  <si>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</si>
  <si>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</si>
  <si>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</si>
  <si>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</si>
  <si>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</si>
  <si>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</si>
  <si>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</si>
  <si>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</si>
  <si>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</si>
  <si>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</si>
  <si>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</si>
  <si>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</si>
  <si>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</si>
  <si>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</si>
  <si>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</si>
  <si>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</si>
  <si>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</si>
  <si>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</si>
  <si>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</si>
  <si>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</si>
  <si>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</si>
  <si>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</si>
  <si>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</si>
  <si>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</si>
  <si>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</si>
  <si>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</si>
  <si>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</si>
  <si>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</si>
  <si>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0111</t>
  </si>
  <si>
    <t>0113</t>
  </si>
  <si>
    <t>0200</t>
  </si>
  <si>
    <t>0203</t>
  </si>
  <si>
    <t>0300</t>
  </si>
  <si>
    <t>0304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</si>
  <si>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</si>
  <si>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</si>
  <si>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</si>
  <si>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</si>
  <si>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</si>
  <si>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</si>
  <si>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</si>
  <si>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</si>
  <si>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</si>
  <si>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</si>
  <si>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</si>
  <si>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</si>
  <si>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</si>
  <si>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</si>
  <si>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</si>
  <si>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</si>
  <si>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</si>
  <si>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</si>
  <si>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</si>
  <si>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</si>
  <si>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</si>
  <si>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</si>
  <si>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</si>
  <si>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</si>
  <si>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</si>
  <si>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</si>
  <si>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</si>
  <si>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</si>
  <si>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</si>
  <si>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</si>
  <si>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</si>
  <si>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</si>
  <si>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</si>
  <si>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</si>
  <si>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0906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</si>
  <si>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</si>
  <si>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</si>
  <si>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</si>
  <si>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</si>
  <si>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</si>
  <si>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</si>
  <si>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</si>
  <si>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</si>
  <si>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</si>
  <si>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</si>
  <si>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</si>
  <si>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</si>
  <si>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</si>
  <si>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1202</t>
  </si>
  <si>
    <t>1204</t>
  </si>
  <si>
    <t>1300</t>
  </si>
  <si>
    <t>1301</t>
  </si>
  <si>
    <t>1400</t>
  </si>
  <si>
    <t>1401</t>
  </si>
  <si>
    <t>1402</t>
  </si>
  <si>
    <t>Санитарно-эпидемиологическое благополучие</t>
  </si>
  <si>
    <t>0907</t>
  </si>
  <si>
    <t>Прочие межбюджетные трансферты общего характера</t>
  </si>
  <si>
    <t>1403</t>
  </si>
  <si>
    <t>0309</t>
  </si>
  <si>
    <t>0411</t>
  </si>
  <si>
    <t xml:space="preserve">Гражданская оборона
</t>
  </si>
  <si>
    <t xml:space="preserve">Прикладные научные исследования в области национальной экономики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</si>
</sst>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2"/>
      <color rgb="FF000000"/>
      <name val="Arial Cyr"/>
    </font>
    <font>
      <b/>
      <sz val="12"/>
      <color rgb="FF000000"/>
      <name val="Arial Cyr"/>
      <charset val="204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</cellStyleXfs>
  <cellXfs count="52">
    <xf numFmtId="0" fontId="0" fillId="0" borderId="0" xfId="0"/>
    <xf numFmtId="0" fontId="5" fillId="0" borderId="5" xfId="9" applyNumberFormat="1" applyFont="1" applyBorder="1" applyAlignment="1" applyProtection="1">
      <alignment horizontal="center" vertical="top" wrapText="1"/>
    </xf>
    <xf numFmtId="0" fontId="5" fillId="0" borderId="5" xfId="9" applyNumberFormat="1" applyFont="1" applyBorder="1" applyAlignment="1" applyProtection="1">
      <alignment horizontal="center" vertical="center" wrapText="1"/>
    </xf>
    <xf numFmtId="0" fontId="5" fillId="5" borderId="5" xfId="9" applyNumberFormat="1" applyFont="1" applyFill="1" applyBorder="1" applyAlignment="1" applyProtection="1">
      <alignment horizontal="center" vertical="center" wrapText="1"/>
    </xf>
    <xf numFmtId="0" fontId="5" fillId="5" borderId="5" xfId="4" applyNumberFormat="1" applyFont="1" applyFill="1" applyBorder="1" applyProtection="1">
      <alignment horizontal="center" vertical="center" wrapText="1"/>
    </xf>
    <xf numFmtId="0" fontId="7" fillId="5" borderId="1" xfId="1" applyFont="1" applyFill="1">
      <alignment horizontal="center"/>
    </xf>
    <xf numFmtId="0" fontId="0" fillId="5" borderId="0" xfId="0" applyFont="1" applyFill="1" applyProtection="1">
      <protection locked="0"/>
    </xf>
    <xf numFmtId="0" fontId="2" fillId="5" borderId="1" xfId="3" applyFont="1" applyFill="1">
      <alignment horizontal="right"/>
    </xf>
    <xf numFmtId="0" fontId="2" fillId="5" borderId="1" xfId="2" applyNumberFormat="1" applyFont="1" applyFill="1" applyProtection="1"/>
    <xf numFmtId="0" fontId="2" fillId="5" borderId="1" xfId="12" applyFont="1" applyFill="1">
      <alignment horizontal="left" wrapText="1"/>
    </xf>
    <xf numFmtId="0" fontId="6" fillId="5" borderId="1" xfId="2" applyNumberFormat="1" applyFont="1" applyFill="1" applyProtection="1"/>
    <xf numFmtId="164" fontId="5" fillId="0" borderId="5" xfId="9" applyNumberFormat="1" applyFont="1" applyBorder="1" applyAlignment="1" applyProtection="1">
      <alignment horizontal="center" vertical="center" wrapText="1"/>
    </xf>
    <xf numFmtId="164" fontId="2" fillId="5" borderId="1" xfId="2" applyNumberFormat="1" applyFont="1" applyFill="1" applyAlignment="1" applyProtection="1">
      <alignment horizontal="right" vertical="top"/>
    </xf>
    <xf numFmtId="164" fontId="0" fillId="5" borderId="0" xfId="0" applyNumberFormat="1" applyFont="1" applyFill="1" applyAlignment="1" applyProtection="1">
      <alignment horizontal="right" vertical="top"/>
      <protection locked="0"/>
    </xf>
    <xf numFmtId="49" fontId="5" fillId="0" borderId="5" xfId="9" applyNumberFormat="1" applyFont="1" applyBorder="1" applyAlignment="1" applyProtection="1">
      <alignment horizontal="center" vertical="center" wrapText="1"/>
    </xf>
    <xf numFmtId="0" fontId="5" fillId="5" borderId="5" xfId="4" applyNumberFormat="1" applyFont="1" applyFill="1" applyBorder="1" applyAlignment="1" applyProtection="1">
      <alignment horizontal="center" vertical="center" wrapText="1"/>
    </xf>
    <xf numFmtId="0" fontId="9" fillId="5" borderId="0" xfId="0" applyFont="1" applyFill="1" applyProtection="1">
      <protection locked="0"/>
    </xf>
    <xf numFmtId="164" fontId="2" fillId="5" borderId="1" xfId="2" applyNumberFormat="1" applyFont="1" applyFill="1" applyAlignment="1" applyProtection="1">
      <alignment horizontal="right"/>
    </xf>
    <xf numFmtId="164" fontId="0" fillId="5" borderId="0" xfId="0" applyNumberFormat="1" applyFont="1" applyFill="1" applyAlignment="1" applyProtection="1">
      <alignment horizontal="right"/>
      <protection locked="0"/>
    </xf>
    <xf numFmtId="49" fontId="5" fillId="5" borderId="5" xfId="9" applyNumberFormat="1" applyFont="1" applyFill="1" applyBorder="1" applyAlignment="1" applyProtection="1">
      <alignment horizontal="center" vertical="center" wrapText="1"/>
    </xf>
    <xf numFmtId="0" fontId="7" fillId="5" borderId="1" xfId="1" applyNumberFormat="1" applyFont="1" applyFill="1" applyProtection="1">
      <alignment horizontal="center"/>
    </xf>
    <xf numFmtId="0" fontId="7" fillId="5" borderId="1" xfId="1" applyFont="1" applyFill="1">
      <alignment horizontal="center"/>
    </xf>
    <xf numFmtId="0" fontId="2" fillId="5" borderId="1" xfId="3" applyNumberFormat="1" applyFont="1" applyFill="1" applyProtection="1">
      <alignment horizontal="right"/>
    </xf>
    <xf numFmtId="0" fontId="2" fillId="5" borderId="1" xfId="3" applyFont="1" applyFill="1">
      <alignment horizontal="right"/>
    </xf>
    <xf numFmtId="0" fontId="2" fillId="5" borderId="1" xfId="12" applyNumberFormat="1" applyFont="1" applyFill="1" applyProtection="1">
      <alignment horizontal="left" wrapText="1"/>
    </xf>
    <xf numFmtId="0" fontId="2" fillId="5" borderId="1" xfId="12" applyFont="1" applyFill="1">
      <alignment horizontal="left" wrapText="1"/>
    </xf>
    <xf numFmtId="0" fontId="8" fillId="5" borderId="1" xfId="1" applyNumberFormat="1" applyFont="1" applyFill="1" applyAlignment="1" applyProtection="1">
      <alignment horizontal="center" wrapText="1"/>
    </xf>
    <xf numFmtId="164" fontId="5" fillId="5" borderId="5" xfId="9" applyNumberFormat="1" applyFont="1" applyFill="1" applyBorder="1" applyAlignment="1" applyProtection="1">
      <alignment horizontal="center" vertical="center" wrapText="1"/>
    </xf>
    <xf numFmtId="164" fontId="10" fillId="5" borderId="6" xfId="6" applyNumberFormat="1" applyFont="1" applyFill="1" applyBorder="1" applyAlignment="1" applyProtection="1">
      <alignment horizontal="right" vertical="top" shrinkToFit="1"/>
    </xf>
    <xf numFmtId="164" fontId="10" fillId="5" borderId="2" xfId="6" applyNumberFormat="1" applyFont="1" applyFill="1" applyAlignment="1" applyProtection="1">
      <alignment horizontal="right" vertical="top" shrinkToFit="1"/>
    </xf>
    <xf numFmtId="165" fontId="10" fillId="5" borderId="6" xfId="7" applyNumberFormat="1" applyFont="1" applyFill="1" applyBorder="1" applyProtection="1">
      <alignment horizontal="right" vertical="top" shrinkToFit="1"/>
    </xf>
    <xf numFmtId="0" fontId="10" fillId="5" borderId="6" xfId="5" applyNumberFormat="1" applyFont="1" applyFill="1" applyBorder="1" applyProtection="1">
      <alignment vertical="top" wrapText="1"/>
    </xf>
    <xf numFmtId="49" fontId="10" fillId="5" borderId="6" xfId="6" applyNumberFormat="1" applyFont="1" applyFill="1" applyBorder="1" applyProtection="1">
      <alignment horizontal="center" vertical="top" shrinkToFit="1"/>
    </xf>
    <xf numFmtId="4" fontId="10" fillId="5" borderId="6" xfId="7" applyNumberFormat="1" applyFont="1" applyFill="1" applyBorder="1" applyProtection="1">
      <alignment horizontal="right" vertical="top" shrinkToFit="1"/>
    </xf>
    <xf numFmtId="0" fontId="5" fillId="5" borderId="2" xfId="5" applyNumberFormat="1" applyFont="1" applyFill="1" applyProtection="1">
      <alignment vertical="top" wrapText="1"/>
    </xf>
    <xf numFmtId="49" fontId="5" fillId="5" borderId="2" xfId="6" applyNumberFormat="1" applyFont="1" applyFill="1" applyProtection="1">
      <alignment horizontal="center" vertical="top" shrinkToFit="1"/>
    </xf>
    <xf numFmtId="164" fontId="5" fillId="5" borderId="6" xfId="6" applyNumberFormat="1" applyFont="1" applyFill="1" applyBorder="1" applyAlignment="1" applyProtection="1">
      <alignment horizontal="right" vertical="top" shrinkToFit="1"/>
    </xf>
    <xf numFmtId="164" fontId="5" fillId="5" borderId="2" xfId="6" applyNumberFormat="1" applyFont="1" applyFill="1" applyAlignment="1" applyProtection="1">
      <alignment horizontal="right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10" fillId="5" borderId="2" xfId="5" applyNumberFormat="1" applyFont="1" applyFill="1" applyProtection="1">
      <alignment vertical="top" wrapText="1"/>
    </xf>
    <xf numFmtId="49" fontId="10" fillId="5" borderId="2" xfId="6" applyNumberFormat="1" applyFont="1" applyFill="1" applyProtection="1">
      <alignment horizontal="center" vertical="top" shrinkToFit="1"/>
    </xf>
    <xf numFmtId="4" fontId="10" fillId="5" borderId="2" xfId="7" applyNumberFormat="1" applyFont="1" applyFill="1" applyProtection="1">
      <alignment horizontal="right" vertical="top" shrinkToFit="1"/>
    </xf>
    <xf numFmtId="0" fontId="5" fillId="5" borderId="4" xfId="5" applyNumberFormat="1" applyFont="1" applyFill="1" applyBorder="1" applyProtection="1">
      <alignment vertical="top" wrapText="1"/>
    </xf>
    <xf numFmtId="49" fontId="5" fillId="5" borderId="4" xfId="6" applyNumberFormat="1" applyFont="1" applyFill="1" applyBorder="1" applyProtection="1">
      <alignment horizontal="center" vertical="top" shrinkToFit="1"/>
    </xf>
    <xf numFmtId="4" fontId="5" fillId="5" borderId="4" xfId="7" applyNumberFormat="1" applyFont="1" applyFill="1" applyBorder="1" applyProtection="1">
      <alignment horizontal="right" vertical="top" shrinkToFit="1"/>
    </xf>
    <xf numFmtId="0" fontId="5" fillId="5" borderId="5" xfId="5" applyNumberFormat="1" applyFont="1" applyFill="1" applyBorder="1" applyProtection="1">
      <alignment vertical="top" wrapText="1"/>
    </xf>
    <xf numFmtId="49" fontId="5" fillId="5" borderId="5" xfId="6" applyNumberFormat="1" applyFont="1" applyFill="1" applyBorder="1" applyProtection="1">
      <alignment horizontal="center" vertical="top" shrinkToFit="1"/>
    </xf>
    <xf numFmtId="4" fontId="5" fillId="5" borderId="5" xfId="7" applyNumberFormat="1" applyFont="1" applyFill="1" applyBorder="1" applyProtection="1">
      <alignment horizontal="right" vertical="top" shrinkToFit="1"/>
    </xf>
    <xf numFmtId="0" fontId="10" fillId="5" borderId="5" xfId="9" applyNumberFormat="1" applyFont="1" applyFill="1" applyBorder="1" applyAlignment="1" applyProtection="1">
      <alignment vertical="top"/>
    </xf>
    <xf numFmtId="0" fontId="5" fillId="5" borderId="5" xfId="9" applyFont="1" applyFill="1" applyBorder="1" applyAlignment="1"/>
    <xf numFmtId="4" fontId="10" fillId="5" borderId="5" xfId="10" applyNumberFormat="1" applyFont="1" applyFill="1" applyBorder="1" applyAlignment="1" applyProtection="1">
      <alignment horizontal="right" vertical="top" shrinkToFit="1"/>
    </xf>
    <xf numFmtId="165" fontId="10" fillId="5" borderId="6" xfId="7" applyNumberFormat="1" applyFont="1" applyFill="1" applyBorder="1" applyAlignment="1" applyProtection="1">
      <alignment horizontal="right" vertical="top" shrinkToFit="1"/>
    </xf>
  </cellXfs>
  <cellStyles count="25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tabSelected="1" zoomScaleNormal="100" zoomScaleSheetLayoutView="100" workbookViewId="0">
      <pane ySplit="4" topLeftCell="A5" activePane="bottomLeft" state="frozen"/>
      <selection pane="bottomLeft" activeCell="R74" sqref="R74"/>
    </sheetView>
  </sheetViews>
  <sheetFormatPr defaultRowHeight="15" outlineLevelRow="1" x14ac:dyDescent="0.25"/>
  <cols>
    <col min="1" max="1" width="40" style="6" customWidth="1"/>
    <col min="2" max="2" width="10.42578125" style="6" customWidth="1"/>
    <col min="3" max="3" width="13.7109375" style="13" customWidth="1"/>
    <col min="4" max="4" width="15.28515625" style="18" customWidth="1"/>
    <col min="5" max="5" width="12.140625" style="6" customWidth="1"/>
    <col min="6" max="13" width="11.7109375" style="6" customWidth="1"/>
    <col min="14" max="16384" width="9.140625" style="6"/>
  </cols>
  <sheetData>
    <row r="1" spans="1:13" ht="33" customHeight="1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5"/>
      <c r="M2" s="5"/>
    </row>
    <row r="3" spans="1:13" ht="12" customHeight="1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7"/>
      <c r="M3" s="7" t="s">
        <v>20</v>
      </c>
    </row>
    <row r="4" spans="1:13" ht="59.25" customHeight="1" x14ac:dyDescent="0.25">
      <c r="A4" s="15" t="s">
        <v>0</v>
      </c>
      <c r="B4" s="2" t="s">
        <v>16</v>
      </c>
      <c r="C4" s="11" t="s">
        <v>27</v>
      </c>
      <c r="D4" s="27" t="s">
        <v>28</v>
      </c>
      <c r="E4" s="3" t="s">
        <v>17</v>
      </c>
      <c r="F4" s="2" t="s">
        <v>29</v>
      </c>
      <c r="G4" s="2" t="s">
        <v>30</v>
      </c>
      <c r="H4" s="3" t="s">
        <v>18</v>
      </c>
      <c r="I4" s="2" t="s">
        <v>31</v>
      </c>
      <c r="J4" s="2" t="s">
        <v>32</v>
      </c>
      <c r="K4" s="3" t="s">
        <v>19</v>
      </c>
      <c r="L4" s="2" t="s">
        <v>33</v>
      </c>
      <c r="M4" s="2" t="s">
        <v>34</v>
      </c>
    </row>
    <row r="5" spans="1:13" ht="19.5" customHeight="1" x14ac:dyDescent="0.25">
      <c r="A5" s="4">
        <v>1</v>
      </c>
      <c r="B5" s="1">
        <v>2</v>
      </c>
      <c r="C5" s="14">
        <v>3</v>
      </c>
      <c r="D5" s="19">
        <v>4</v>
      </c>
      <c r="E5" s="3">
        <v>5</v>
      </c>
      <c r="F5" s="2" t="s">
        <v>21</v>
      </c>
      <c r="G5" s="2" t="s">
        <v>22</v>
      </c>
      <c r="H5" s="3">
        <v>8</v>
      </c>
      <c r="I5" s="2" t="s">
        <v>23</v>
      </c>
      <c r="J5" s="2" t="s">
        <v>24</v>
      </c>
      <c r="K5" s="3">
        <v>11</v>
      </c>
      <c r="L5" s="2" t="s">
        <v>25</v>
      </c>
      <c r="M5" s="2" t="s">
        <v>26</v>
      </c>
    </row>
    <row r="6" spans="1:13" s="16" customFormat="1" x14ac:dyDescent="0.25">
      <c r="A6" s="31" t="s">
        <v>1</v>
      </c>
      <c r="B6" s="32" t="s">
        <v>36</v>
      </c>
      <c r="C6" s="28">
        <v>1453177.91022</v>
      </c>
      <c r="D6" s="28">
        <v>2021845.5996900003</v>
      </c>
      <c r="E6" s="33">
        <v>3133510.9566700002</v>
      </c>
      <c r="F6" s="30">
        <f t="shared" ref="F6:F12" si="0">E6/C6</f>
        <v>2.1563161225012091</v>
      </c>
      <c r="G6" s="30">
        <f t="shared" ref="G6:G18" si="1">E6/D6</f>
        <v>1.5498270279147162</v>
      </c>
      <c r="H6" s="33">
        <v>1220978.1019600001</v>
      </c>
      <c r="I6" s="30">
        <f t="shared" ref="I6:I18" si="2">H6/C6</f>
        <v>0.84021240164265465</v>
      </c>
      <c r="J6" s="30">
        <f t="shared" ref="J6:J18" si="3">H6/D6</f>
        <v>0.6038928502489046</v>
      </c>
      <c r="K6" s="33">
        <v>1384041.3748600001</v>
      </c>
      <c r="L6" s="30">
        <f t="shared" ref="L6:L18" si="4">K6/C6</f>
        <v>0.95242390152384504</v>
      </c>
      <c r="M6" s="30">
        <f t="shared" ref="M6:M18" si="5">K6/D6</f>
        <v>0.68454355519145893</v>
      </c>
    </row>
    <row r="7" spans="1:13" ht="38.25" outlineLevel="1" x14ac:dyDescent="0.25">
      <c r="A7" s="34" t="s">
        <v>43</v>
      </c>
      <c r="B7" s="35" t="s">
        <v>37</v>
      </c>
      <c r="C7" s="36">
        <v>1867.6239399999999</v>
      </c>
      <c r="D7" s="37">
        <v>1984.1073799999999</v>
      </c>
      <c r="E7" s="38">
        <v>1984.1073799999999</v>
      </c>
      <c r="F7" s="30">
        <f t="shared" si="0"/>
        <v>1.0623698580346963</v>
      </c>
      <c r="G7" s="30">
        <f t="shared" si="1"/>
        <v>1</v>
      </c>
      <c r="H7" s="38">
        <v>1984.1073799999999</v>
      </c>
      <c r="I7" s="30">
        <f t="shared" si="2"/>
        <v>1.0623698580346963</v>
      </c>
      <c r="J7" s="30">
        <f t="shared" si="3"/>
        <v>1</v>
      </c>
      <c r="K7" s="38">
        <v>1984.1073799999999</v>
      </c>
      <c r="L7" s="30">
        <f t="shared" si="4"/>
        <v>1.0623698580346963</v>
      </c>
      <c r="M7" s="30">
        <f t="shared" si="5"/>
        <v>1</v>
      </c>
    </row>
    <row r="8" spans="1:13" ht="54" customHeight="1" outlineLevel="1" x14ac:dyDescent="0.25">
      <c r="A8" s="34" t="s">
        <v>44</v>
      </c>
      <c r="B8" s="35" t="s">
        <v>38</v>
      </c>
      <c r="C8" s="36">
        <v>144379.63234000001</v>
      </c>
      <c r="D8" s="37">
        <v>151469.20990000002</v>
      </c>
      <c r="E8" s="38">
        <v>161886.89725000001</v>
      </c>
      <c r="F8" s="30">
        <f t="shared" si="0"/>
        <v>1.1212585502972614</v>
      </c>
      <c r="G8" s="30">
        <f t="shared" si="1"/>
        <v>1.0687775908838355</v>
      </c>
      <c r="H8" s="38">
        <v>154242.56070999999</v>
      </c>
      <c r="I8" s="30">
        <f t="shared" si="2"/>
        <v>1.0683124635389967</v>
      </c>
      <c r="J8" s="30">
        <f t="shared" si="3"/>
        <v>1.0183096671054859</v>
      </c>
      <c r="K8" s="38">
        <v>154500.70759000001</v>
      </c>
      <c r="L8" s="30">
        <f t="shared" si="4"/>
        <v>1.0701004365087026</v>
      </c>
      <c r="M8" s="30">
        <f t="shared" si="5"/>
        <v>1.0200139532780383</v>
      </c>
    </row>
    <row r="9" spans="1:13" ht="51" outlineLevel="1" x14ac:dyDescent="0.25">
      <c r="A9" s="34" t="s">
        <v>45</v>
      </c>
      <c r="B9" s="35" t="s">
        <v>39</v>
      </c>
      <c r="C9" s="36">
        <v>197972.74101</v>
      </c>
      <c r="D9" s="37">
        <v>206536.02749000001</v>
      </c>
      <c r="E9" s="38">
        <v>425620.75309000001</v>
      </c>
      <c r="F9" s="30">
        <f t="shared" si="0"/>
        <v>2.1498957428108807</v>
      </c>
      <c r="G9" s="30">
        <f t="shared" si="1"/>
        <v>2.0607579135829344</v>
      </c>
      <c r="H9" s="38">
        <v>320142.37391000002</v>
      </c>
      <c r="I9" s="30">
        <f t="shared" si="2"/>
        <v>1.6171033056203883</v>
      </c>
      <c r="J9" s="30">
        <f t="shared" si="3"/>
        <v>1.5500558319080702</v>
      </c>
      <c r="K9" s="38">
        <v>320142.37391000002</v>
      </c>
      <c r="L9" s="30">
        <f t="shared" si="4"/>
        <v>1.6171033056203883</v>
      </c>
      <c r="M9" s="30">
        <f t="shared" si="5"/>
        <v>1.5500558319080702</v>
      </c>
    </row>
    <row r="10" spans="1:13" outlineLevel="1" x14ac:dyDescent="0.25">
      <c r="A10" s="34" t="s">
        <v>46</v>
      </c>
      <c r="B10" s="35" t="s">
        <v>40</v>
      </c>
      <c r="C10" s="36">
        <v>84927.730549999993</v>
      </c>
      <c r="D10" s="37">
        <v>114948.16277</v>
      </c>
      <c r="E10" s="38">
        <v>151326.97472999999</v>
      </c>
      <c r="F10" s="30">
        <f t="shared" si="0"/>
        <v>1.781832314957579</v>
      </c>
      <c r="G10" s="30">
        <f t="shared" si="1"/>
        <v>1.3164801514295659</v>
      </c>
      <c r="H10" s="38">
        <v>61195.797709999999</v>
      </c>
      <c r="I10" s="30">
        <f t="shared" si="2"/>
        <v>0.72056320490009851</v>
      </c>
      <c r="J10" s="30">
        <f t="shared" si="3"/>
        <v>0.53237734501635137</v>
      </c>
      <c r="K10" s="38">
        <v>53734.69771</v>
      </c>
      <c r="L10" s="30">
        <f t="shared" si="4"/>
        <v>0.63271086324818793</v>
      </c>
      <c r="M10" s="30">
        <f t="shared" si="5"/>
        <v>0.46746895657234522</v>
      </c>
    </row>
    <row r="11" spans="1:13" ht="42.75" customHeight="1" outlineLevel="1" x14ac:dyDescent="0.25">
      <c r="A11" s="34" t="s">
        <v>47</v>
      </c>
      <c r="B11" s="35" t="s">
        <v>41</v>
      </c>
      <c r="C11" s="36">
        <v>110198.35002</v>
      </c>
      <c r="D11" s="37">
        <v>117555.11057999999</v>
      </c>
      <c r="E11" s="38">
        <v>120007.22605</v>
      </c>
      <c r="F11" s="30">
        <f t="shared" si="0"/>
        <v>1.0890110970647</v>
      </c>
      <c r="G11" s="30">
        <f t="shared" si="1"/>
        <v>1.020859284278681</v>
      </c>
      <c r="H11" s="38">
        <v>98219.755919999996</v>
      </c>
      <c r="I11" s="30">
        <f t="shared" si="2"/>
        <v>0.89129969643079054</v>
      </c>
      <c r="J11" s="30">
        <f t="shared" si="3"/>
        <v>0.83552093512053927</v>
      </c>
      <c r="K11" s="38">
        <v>98219.755919999996</v>
      </c>
      <c r="L11" s="30">
        <f t="shared" si="4"/>
        <v>0.89129969643079054</v>
      </c>
      <c r="M11" s="30">
        <f t="shared" si="5"/>
        <v>0.83552093512053927</v>
      </c>
    </row>
    <row r="12" spans="1:13" ht="25.5" outlineLevel="1" x14ac:dyDescent="0.25">
      <c r="A12" s="34" t="s">
        <v>48</v>
      </c>
      <c r="B12" s="35" t="s">
        <v>42</v>
      </c>
      <c r="C12" s="36">
        <v>143409.20071</v>
      </c>
      <c r="D12" s="37">
        <v>21277.671489999997</v>
      </c>
      <c r="E12" s="38">
        <v>22463.187580000002</v>
      </c>
      <c r="F12" s="30">
        <f t="shared" si="0"/>
        <v>0.15663700424232008</v>
      </c>
      <c r="G12" s="30">
        <f t="shared" si="1"/>
        <v>1.0557164392051626</v>
      </c>
      <c r="H12" s="38">
        <v>21994.488730000001</v>
      </c>
      <c r="I12" s="30">
        <f t="shared" si="2"/>
        <v>0.15336874218047514</v>
      </c>
      <c r="J12" s="30">
        <f t="shared" si="3"/>
        <v>1.0336887069779648</v>
      </c>
      <c r="K12" s="38">
        <v>21994.488730000001</v>
      </c>
      <c r="L12" s="30">
        <f t="shared" si="4"/>
        <v>0.15336874218047514</v>
      </c>
      <c r="M12" s="30">
        <f t="shared" si="5"/>
        <v>1.0336887069779648</v>
      </c>
    </row>
    <row r="13" spans="1:13" outlineLevel="1" x14ac:dyDescent="0.25">
      <c r="A13" s="34" t="s">
        <v>49</v>
      </c>
      <c r="B13" s="35" t="s">
        <v>97</v>
      </c>
      <c r="C13" s="36">
        <v>0</v>
      </c>
      <c r="D13" s="37">
        <v>260836.73644000001</v>
      </c>
      <c r="E13" s="38">
        <v>1200000</v>
      </c>
      <c r="F13" s="30"/>
      <c r="G13" s="30">
        <f t="shared" si="1"/>
        <v>4.6005789536323025</v>
      </c>
      <c r="H13" s="38">
        <v>100000</v>
      </c>
      <c r="I13" s="30"/>
      <c r="J13" s="30">
        <f t="shared" si="3"/>
        <v>0.38338157946935858</v>
      </c>
      <c r="K13" s="38">
        <v>100000</v>
      </c>
      <c r="L13" s="30"/>
      <c r="M13" s="30">
        <f t="shared" si="5"/>
        <v>0.38338157946935858</v>
      </c>
    </row>
    <row r="14" spans="1:13" outlineLevel="1" x14ac:dyDescent="0.25">
      <c r="A14" s="34" t="s">
        <v>50</v>
      </c>
      <c r="B14" s="35" t="s">
        <v>98</v>
      </c>
      <c r="C14" s="36">
        <v>770422.63165</v>
      </c>
      <c r="D14" s="37">
        <v>1147238.5736400003</v>
      </c>
      <c r="E14" s="38">
        <v>1050221.8105899999</v>
      </c>
      <c r="F14" s="30">
        <f>E14/C14</f>
        <v>1.3631762197078234</v>
      </c>
      <c r="G14" s="30">
        <f t="shared" si="1"/>
        <v>0.91543453534500496</v>
      </c>
      <c r="H14" s="38">
        <v>463199.01760000002</v>
      </c>
      <c r="I14" s="30">
        <f t="shared" si="2"/>
        <v>0.60122716879172566</v>
      </c>
      <c r="J14" s="30">
        <f t="shared" si="3"/>
        <v>0.40375125823249242</v>
      </c>
      <c r="K14" s="38">
        <v>633465.24361999996</v>
      </c>
      <c r="L14" s="30">
        <f t="shared" si="4"/>
        <v>0.82223083486439008</v>
      </c>
      <c r="M14" s="30">
        <f t="shared" si="5"/>
        <v>0.55216522367280452</v>
      </c>
    </row>
    <row r="15" spans="1:13" s="16" customFormat="1" x14ac:dyDescent="0.25">
      <c r="A15" s="39" t="s">
        <v>2</v>
      </c>
      <c r="B15" s="40" t="s">
        <v>99</v>
      </c>
      <c r="C15" s="28">
        <v>16910.88739</v>
      </c>
      <c r="D15" s="37">
        <v>17432.099999999999</v>
      </c>
      <c r="E15" s="41">
        <v>17605</v>
      </c>
      <c r="F15" s="30">
        <f>E15/C15</f>
        <v>1.041045309686732</v>
      </c>
      <c r="G15" s="30">
        <f t="shared" si="1"/>
        <v>1.0099184837168214</v>
      </c>
      <c r="H15" s="41">
        <v>18272.099999999999</v>
      </c>
      <c r="I15" s="30">
        <f t="shared" si="2"/>
        <v>1.0804932691352986</v>
      </c>
      <c r="J15" s="30">
        <f t="shared" si="3"/>
        <v>1.0481869654258522</v>
      </c>
      <c r="K15" s="41">
        <v>0</v>
      </c>
      <c r="L15" s="30">
        <f t="shared" si="4"/>
        <v>0</v>
      </c>
      <c r="M15" s="30">
        <f t="shared" si="5"/>
        <v>0</v>
      </c>
    </row>
    <row r="16" spans="1:13" outlineLevel="1" x14ac:dyDescent="0.25">
      <c r="A16" s="34" t="s">
        <v>51</v>
      </c>
      <c r="B16" s="35" t="s">
        <v>100</v>
      </c>
      <c r="C16" s="36">
        <v>16910.88739</v>
      </c>
      <c r="D16" s="37">
        <v>17432.099999999999</v>
      </c>
      <c r="E16" s="38">
        <v>17605</v>
      </c>
      <c r="F16" s="30">
        <f>E16/C16</f>
        <v>1.041045309686732</v>
      </c>
      <c r="G16" s="30">
        <f t="shared" si="1"/>
        <v>1.0099184837168214</v>
      </c>
      <c r="H16" s="38">
        <v>18272.099999999999</v>
      </c>
      <c r="I16" s="30">
        <f t="shared" si="2"/>
        <v>1.0804932691352986</v>
      </c>
      <c r="J16" s="30">
        <f t="shared" si="3"/>
        <v>1.0481869654258522</v>
      </c>
      <c r="K16" s="38">
        <v>0</v>
      </c>
      <c r="L16" s="30">
        <f t="shared" si="4"/>
        <v>0</v>
      </c>
      <c r="M16" s="30">
        <f t="shared" si="5"/>
        <v>0</v>
      </c>
    </row>
    <row r="17" spans="1:13" s="16" customFormat="1" ht="27.75" customHeight="1" x14ac:dyDescent="0.25">
      <c r="A17" s="39" t="s">
        <v>3</v>
      </c>
      <c r="B17" s="40" t="s">
        <v>101</v>
      </c>
      <c r="C17" s="28">
        <v>411116.10604000004</v>
      </c>
      <c r="D17" s="29">
        <v>454974.75737000001</v>
      </c>
      <c r="E17" s="41">
        <v>436739.75414999999</v>
      </c>
      <c r="F17" s="30">
        <f>E17/C17</f>
        <v>1.0623270354373002</v>
      </c>
      <c r="G17" s="30">
        <f t="shared" si="1"/>
        <v>0.95992084632253405</v>
      </c>
      <c r="H17" s="41">
        <v>343076.68264000001</v>
      </c>
      <c r="I17" s="30">
        <f t="shared" si="2"/>
        <v>0.83450071062557674</v>
      </c>
      <c r="J17" s="30">
        <f t="shared" si="3"/>
        <v>0.75405652090056308</v>
      </c>
      <c r="K17" s="41">
        <v>295324.48264</v>
      </c>
      <c r="L17" s="30">
        <f t="shared" si="4"/>
        <v>0.71834812185943897</v>
      </c>
      <c r="M17" s="30">
        <f t="shared" si="5"/>
        <v>0.64910080802533998</v>
      </c>
    </row>
    <row r="18" spans="1:13" outlineLevel="1" x14ac:dyDescent="0.25">
      <c r="A18" s="34" t="s">
        <v>52</v>
      </c>
      <c r="B18" s="35" t="s">
        <v>102</v>
      </c>
      <c r="C18" s="36">
        <v>85503.782459999988</v>
      </c>
      <c r="D18" s="37">
        <v>59014.46</v>
      </c>
      <c r="E18" s="38">
        <v>61391.18</v>
      </c>
      <c r="F18" s="30">
        <f>E18/C18</f>
        <v>0.71799373353710705</v>
      </c>
      <c r="G18" s="30">
        <f t="shared" si="1"/>
        <v>1.0402735194052442</v>
      </c>
      <c r="H18" s="38">
        <v>47752.2</v>
      </c>
      <c r="I18" s="30">
        <f t="shared" si="2"/>
        <v>0.55848055636999716</v>
      </c>
      <c r="J18" s="30">
        <f t="shared" si="3"/>
        <v>0.80916100901372301</v>
      </c>
      <c r="K18" s="38">
        <v>0</v>
      </c>
      <c r="L18" s="30">
        <f t="shared" si="4"/>
        <v>0</v>
      </c>
      <c r="M18" s="30">
        <f t="shared" si="5"/>
        <v>0</v>
      </c>
    </row>
    <row r="19" spans="1:13" ht="17.25" customHeight="1" outlineLevel="1" x14ac:dyDescent="0.25">
      <c r="A19" s="34" t="s">
        <v>164</v>
      </c>
      <c r="B19" s="35" t="s">
        <v>162</v>
      </c>
      <c r="C19" s="36"/>
      <c r="D19" s="37">
        <v>7158.3958400000001</v>
      </c>
      <c r="E19" s="38"/>
      <c r="F19" s="30"/>
      <c r="G19" s="30"/>
      <c r="H19" s="38"/>
      <c r="I19" s="30"/>
      <c r="J19" s="30"/>
      <c r="K19" s="38"/>
      <c r="L19" s="30"/>
      <c r="M19" s="30"/>
    </row>
    <row r="20" spans="1:13" ht="51" outlineLevel="1" x14ac:dyDescent="0.25">
      <c r="A20" s="34" t="s">
        <v>53</v>
      </c>
      <c r="B20" s="35" t="s">
        <v>103</v>
      </c>
      <c r="C20" s="36">
        <v>325612.32358000003</v>
      </c>
      <c r="D20" s="37">
        <v>388801.90153000003</v>
      </c>
      <c r="E20" s="38">
        <v>375348.57415</v>
      </c>
      <c r="F20" s="30">
        <f t="shared" ref="F20:F27" si="6">E20/C20</f>
        <v>1.1527468310264375</v>
      </c>
      <c r="G20" s="30">
        <f t="shared" ref="G20:G27" si="7">E20/D20</f>
        <v>0.96539798975504243</v>
      </c>
      <c r="H20" s="38">
        <v>295324.48264</v>
      </c>
      <c r="I20" s="30">
        <f t="shared" ref="I20:I27" si="8">H20/C20</f>
        <v>0.90698189611807312</v>
      </c>
      <c r="J20" s="30">
        <f t="shared" ref="J20:J27" si="9">H20/D20</f>
        <v>0.75957571575100102</v>
      </c>
      <c r="K20" s="38">
        <v>295324.48264</v>
      </c>
      <c r="L20" s="30">
        <f t="shared" ref="L20:L27" si="10">K20/C20</f>
        <v>0.90698189611807312</v>
      </c>
      <c r="M20" s="30">
        <f t="shared" ref="M20:M27" si="11">K20/D20</f>
        <v>0.75957571575100102</v>
      </c>
    </row>
    <row r="21" spans="1:13" s="16" customFormat="1" x14ac:dyDescent="0.25">
      <c r="A21" s="39" t="s">
        <v>4</v>
      </c>
      <c r="B21" s="40" t="s">
        <v>104</v>
      </c>
      <c r="C21" s="28">
        <v>10623187.499540001</v>
      </c>
      <c r="D21" s="29">
        <v>10649189.17649</v>
      </c>
      <c r="E21" s="41">
        <v>9794556.4521600008</v>
      </c>
      <c r="F21" s="30">
        <f t="shared" si="6"/>
        <v>0.92199788929491444</v>
      </c>
      <c r="G21" s="30">
        <f t="shared" si="7"/>
        <v>0.91974668585879249</v>
      </c>
      <c r="H21" s="41">
        <v>10357317.825069999</v>
      </c>
      <c r="I21" s="30">
        <f t="shared" si="8"/>
        <v>0.97497270245098144</v>
      </c>
      <c r="J21" s="30">
        <f t="shared" si="9"/>
        <v>0.97259215264347465</v>
      </c>
      <c r="K21" s="41">
        <v>10808963.52413</v>
      </c>
      <c r="L21" s="30">
        <f t="shared" si="10"/>
        <v>1.0174877855255819</v>
      </c>
      <c r="M21" s="30">
        <f t="shared" si="11"/>
        <v>1.0150034284293428</v>
      </c>
    </row>
    <row r="22" spans="1:13" outlineLevel="1" x14ac:dyDescent="0.25">
      <c r="A22" s="34" t="s">
        <v>54</v>
      </c>
      <c r="B22" s="35" t="s">
        <v>105</v>
      </c>
      <c r="C22" s="36">
        <v>275899.19458000001</v>
      </c>
      <c r="D22" s="37">
        <v>230560.22710999995</v>
      </c>
      <c r="E22" s="38">
        <v>246723.87362</v>
      </c>
      <c r="F22" s="30">
        <f t="shared" si="6"/>
        <v>0.89425369289528567</v>
      </c>
      <c r="G22" s="30">
        <f t="shared" si="7"/>
        <v>1.0701059619545239</v>
      </c>
      <c r="H22" s="38">
        <v>229217.91047</v>
      </c>
      <c r="I22" s="30">
        <f t="shared" si="8"/>
        <v>0.83080311567758403</v>
      </c>
      <c r="J22" s="30">
        <f t="shared" si="9"/>
        <v>0.99417802169599911</v>
      </c>
      <c r="K22" s="38">
        <v>218148.27046999999</v>
      </c>
      <c r="L22" s="30">
        <f t="shared" si="10"/>
        <v>0.79068107031659163</v>
      </c>
      <c r="M22" s="30">
        <f t="shared" si="11"/>
        <v>0.94616609813591901</v>
      </c>
    </row>
    <row r="23" spans="1:13" outlineLevel="1" x14ac:dyDescent="0.25">
      <c r="A23" s="34" t="s">
        <v>55</v>
      </c>
      <c r="B23" s="35" t="s">
        <v>106</v>
      </c>
      <c r="C23" s="36">
        <v>859905.05643</v>
      </c>
      <c r="D23" s="37">
        <v>817231.6996200002</v>
      </c>
      <c r="E23" s="38">
        <v>796346.96329999994</v>
      </c>
      <c r="F23" s="30">
        <f t="shared" si="6"/>
        <v>0.92608708059716593</v>
      </c>
      <c r="G23" s="30">
        <f t="shared" si="7"/>
        <v>0.97444453472655146</v>
      </c>
      <c r="H23" s="38">
        <v>643084.35005999997</v>
      </c>
      <c r="I23" s="30">
        <f t="shared" si="8"/>
        <v>0.74785506289478343</v>
      </c>
      <c r="J23" s="30">
        <f t="shared" si="9"/>
        <v>0.78690578248374854</v>
      </c>
      <c r="K23" s="38">
        <v>196757.55006000001</v>
      </c>
      <c r="L23" s="30">
        <f t="shared" si="10"/>
        <v>0.2288131097598877</v>
      </c>
      <c r="M23" s="30">
        <f t="shared" si="11"/>
        <v>0.24076103527492773</v>
      </c>
    </row>
    <row r="24" spans="1:13" outlineLevel="1" x14ac:dyDescent="0.25">
      <c r="A24" s="34" t="s">
        <v>56</v>
      </c>
      <c r="B24" s="35" t="s">
        <v>107</v>
      </c>
      <c r="C24" s="36">
        <v>223423.23302000001</v>
      </c>
      <c r="D24" s="37">
        <v>563141.72164999996</v>
      </c>
      <c r="E24" s="38">
        <v>134635.87104</v>
      </c>
      <c r="F24" s="30">
        <f t="shared" si="6"/>
        <v>0.60260461376435237</v>
      </c>
      <c r="G24" s="30">
        <f t="shared" si="7"/>
        <v>0.2390799080656254</v>
      </c>
      <c r="H24" s="38">
        <v>91453.281520000004</v>
      </c>
      <c r="I24" s="30">
        <f t="shared" si="8"/>
        <v>0.40932753628094465</v>
      </c>
      <c r="J24" s="30">
        <f t="shared" si="9"/>
        <v>0.16239834131280975</v>
      </c>
      <c r="K24" s="38">
        <v>69335.987240000002</v>
      </c>
      <c r="L24" s="30">
        <f t="shared" si="10"/>
        <v>0.31033472348774627</v>
      </c>
      <c r="M24" s="30">
        <f t="shared" si="11"/>
        <v>0.12312351327272682</v>
      </c>
    </row>
    <row r="25" spans="1:13" outlineLevel="1" x14ac:dyDescent="0.25">
      <c r="A25" s="34" t="s">
        <v>57</v>
      </c>
      <c r="B25" s="35" t="s">
        <v>108</v>
      </c>
      <c r="C25" s="36">
        <v>216922.03417</v>
      </c>
      <c r="D25" s="37">
        <v>220137.46644999998</v>
      </c>
      <c r="E25" s="38">
        <v>202515.71499000001</v>
      </c>
      <c r="F25" s="30">
        <f t="shared" si="6"/>
        <v>0.93358757105924117</v>
      </c>
      <c r="G25" s="30">
        <f t="shared" si="7"/>
        <v>0.91995114805229028</v>
      </c>
      <c r="H25" s="38">
        <v>197900.90682999999</v>
      </c>
      <c r="I25" s="30">
        <f t="shared" si="8"/>
        <v>0.91231353046830965</v>
      </c>
      <c r="J25" s="30">
        <f t="shared" si="9"/>
        <v>0.89898784619177674</v>
      </c>
      <c r="K25" s="38">
        <v>5375.74017</v>
      </c>
      <c r="L25" s="30">
        <f t="shared" si="10"/>
        <v>2.4781900052564865E-2</v>
      </c>
      <c r="M25" s="30">
        <f t="shared" si="11"/>
        <v>2.4419923862533399E-2</v>
      </c>
    </row>
    <row r="26" spans="1:13" outlineLevel="1" x14ac:dyDescent="0.25">
      <c r="A26" s="34" t="s">
        <v>58</v>
      </c>
      <c r="B26" s="35" t="s">
        <v>109</v>
      </c>
      <c r="C26" s="36">
        <v>289608.05127999996</v>
      </c>
      <c r="D26" s="37">
        <v>452671.72742000007</v>
      </c>
      <c r="E26" s="38">
        <v>454982.0845</v>
      </c>
      <c r="F26" s="30">
        <f t="shared" si="6"/>
        <v>1.5710270570486056</v>
      </c>
      <c r="G26" s="30">
        <f t="shared" si="7"/>
        <v>1.0051038245599473</v>
      </c>
      <c r="H26" s="38">
        <v>192739.18202000001</v>
      </c>
      <c r="I26" s="30">
        <f t="shared" si="8"/>
        <v>0.66551734721509925</v>
      </c>
      <c r="J26" s="30">
        <f t="shared" si="9"/>
        <v>0.42578135621262647</v>
      </c>
      <c r="K26" s="38">
        <v>192739.18202000001</v>
      </c>
      <c r="L26" s="30">
        <f t="shared" si="10"/>
        <v>0.66551734721509925</v>
      </c>
      <c r="M26" s="30">
        <f t="shared" si="11"/>
        <v>0.42578135621262647</v>
      </c>
    </row>
    <row r="27" spans="1:13" outlineLevel="1" x14ac:dyDescent="0.25">
      <c r="A27" s="34" t="s">
        <v>59</v>
      </c>
      <c r="B27" s="35" t="s">
        <v>110</v>
      </c>
      <c r="C27" s="36">
        <v>7953734.3521400001</v>
      </c>
      <c r="D27" s="37">
        <v>8011719.1603199998</v>
      </c>
      <c r="E27" s="38">
        <v>6334758.3176800003</v>
      </c>
      <c r="F27" s="30">
        <f t="shared" si="6"/>
        <v>0.79645082890851082</v>
      </c>
      <c r="G27" s="30">
        <f t="shared" si="7"/>
        <v>0.79068651695312053</v>
      </c>
      <c r="H27" s="38">
        <v>7184380.4512299998</v>
      </c>
      <c r="I27" s="30">
        <f t="shared" si="8"/>
        <v>0.90327136074100822</v>
      </c>
      <c r="J27" s="30">
        <f t="shared" si="9"/>
        <v>0.89673393530971512</v>
      </c>
      <c r="K27" s="38">
        <v>7085399.7512299996</v>
      </c>
      <c r="L27" s="30">
        <f t="shared" si="10"/>
        <v>0.89082680380488566</v>
      </c>
      <c r="M27" s="30">
        <f t="shared" si="11"/>
        <v>0.8843794458400609</v>
      </c>
    </row>
    <row r="28" spans="1:13" ht="31.5" customHeight="1" outlineLevel="1" x14ac:dyDescent="0.25">
      <c r="A28" s="34" t="s">
        <v>165</v>
      </c>
      <c r="B28" s="35" t="s">
        <v>163</v>
      </c>
      <c r="C28" s="36"/>
      <c r="D28" s="37">
        <v>10500</v>
      </c>
      <c r="E28" s="38"/>
      <c r="F28" s="30"/>
      <c r="G28" s="30"/>
      <c r="H28" s="38"/>
      <c r="I28" s="30"/>
      <c r="J28" s="30"/>
      <c r="K28" s="38"/>
      <c r="L28" s="30"/>
      <c r="M28" s="30"/>
    </row>
    <row r="29" spans="1:13" ht="25.5" outlineLevel="1" x14ac:dyDescent="0.25">
      <c r="A29" s="34" t="s">
        <v>60</v>
      </c>
      <c r="B29" s="35" t="s">
        <v>111</v>
      </c>
      <c r="C29" s="36">
        <v>803695.57791999995</v>
      </c>
      <c r="D29" s="37">
        <v>343227.17392000003</v>
      </c>
      <c r="E29" s="38">
        <v>1624593.6270300001</v>
      </c>
      <c r="F29" s="30">
        <f t="shared" ref="F29:F35" si="12">E29/C29</f>
        <v>2.0214042128171479</v>
      </c>
      <c r="G29" s="30">
        <f t="shared" ref="G29:G55" si="13">E29/D29</f>
        <v>4.7332896415965688</v>
      </c>
      <c r="H29" s="38">
        <v>1818541.74294</v>
      </c>
      <c r="I29" s="30">
        <f t="shared" ref="I29:I60" si="14">H29/C29</f>
        <v>2.2627245849062243</v>
      </c>
      <c r="J29" s="30">
        <f t="shared" ref="J29:J55" si="15">H29/D29</f>
        <v>5.2983617881137492</v>
      </c>
      <c r="K29" s="38">
        <v>3041207.0429400001</v>
      </c>
      <c r="L29" s="30">
        <f t="shared" ref="L29:L60" si="16">K29/C29</f>
        <v>3.7840285880516844</v>
      </c>
      <c r="M29" s="30">
        <f t="shared" ref="M29:M55" si="17">K29/D29</f>
        <v>8.8606243153954054</v>
      </c>
    </row>
    <row r="30" spans="1:13" s="16" customFormat="1" ht="15" customHeight="1" x14ac:dyDescent="0.25">
      <c r="A30" s="39" t="s">
        <v>5</v>
      </c>
      <c r="B30" s="40" t="s">
        <v>112</v>
      </c>
      <c r="C30" s="28">
        <v>2271886.5494599999</v>
      </c>
      <c r="D30" s="29">
        <v>2530223.5840100003</v>
      </c>
      <c r="E30" s="41">
        <v>2364024.5598900001</v>
      </c>
      <c r="F30" s="30">
        <f t="shared" si="12"/>
        <v>1.0405557268922168</v>
      </c>
      <c r="G30" s="30">
        <f t="shared" si="13"/>
        <v>0.93431449095237618</v>
      </c>
      <c r="H30" s="41">
        <v>1347654.5661299999</v>
      </c>
      <c r="I30" s="30">
        <f t="shared" si="14"/>
        <v>0.59318743994955259</v>
      </c>
      <c r="J30" s="30">
        <f t="shared" si="15"/>
        <v>0.53262271944923645</v>
      </c>
      <c r="K30" s="41">
        <v>512239.51672999997</v>
      </c>
      <c r="L30" s="30">
        <f t="shared" si="16"/>
        <v>0.22546879237951084</v>
      </c>
      <c r="M30" s="30">
        <f t="shared" si="17"/>
        <v>0.20244832115515346</v>
      </c>
    </row>
    <row r="31" spans="1:13" outlineLevel="1" x14ac:dyDescent="0.25">
      <c r="A31" s="34" t="s">
        <v>61</v>
      </c>
      <c r="B31" s="35" t="s">
        <v>113</v>
      </c>
      <c r="C31" s="36">
        <v>84894.457479999997</v>
      </c>
      <c r="D31" s="37">
        <v>255124.80416</v>
      </c>
      <c r="E31" s="38">
        <v>89759.323139999993</v>
      </c>
      <c r="F31" s="30">
        <f t="shared" si="12"/>
        <v>1.057304867766498</v>
      </c>
      <c r="G31" s="30">
        <f t="shared" si="13"/>
        <v>0.35182515253870794</v>
      </c>
      <c r="H31" s="38">
        <v>173300.38084</v>
      </c>
      <c r="I31" s="30">
        <f t="shared" si="14"/>
        <v>2.0413627224230422</v>
      </c>
      <c r="J31" s="30">
        <f t="shared" si="15"/>
        <v>0.67927687944961912</v>
      </c>
      <c r="K31" s="38">
        <v>1785.3</v>
      </c>
      <c r="L31" s="30">
        <f t="shared" si="16"/>
        <v>2.1029641427658487E-2</v>
      </c>
      <c r="M31" s="30">
        <f t="shared" si="17"/>
        <v>6.9977515744817963E-3</v>
      </c>
    </row>
    <row r="32" spans="1:13" outlineLevel="1" x14ac:dyDescent="0.25">
      <c r="A32" s="34" t="s">
        <v>62</v>
      </c>
      <c r="B32" s="35" t="s">
        <v>114</v>
      </c>
      <c r="C32" s="36">
        <v>1112415.0957899999</v>
      </c>
      <c r="D32" s="37">
        <v>1338315.70266</v>
      </c>
      <c r="E32" s="38">
        <v>1366299.58461</v>
      </c>
      <c r="F32" s="30">
        <f t="shared" si="12"/>
        <v>1.2282281944760016</v>
      </c>
      <c r="G32" s="30">
        <f t="shared" si="13"/>
        <v>1.0209097762914834</v>
      </c>
      <c r="H32" s="38">
        <v>396655.34253000002</v>
      </c>
      <c r="I32" s="30">
        <f t="shared" si="14"/>
        <v>0.35657134106788502</v>
      </c>
      <c r="J32" s="30">
        <f t="shared" si="15"/>
        <v>0.29638398603679134</v>
      </c>
      <c r="K32" s="38">
        <v>396385.03054000001</v>
      </c>
      <c r="L32" s="30">
        <f t="shared" si="16"/>
        <v>0.3563283454531877</v>
      </c>
      <c r="M32" s="30">
        <f t="shared" si="17"/>
        <v>0.29618200679567303</v>
      </c>
    </row>
    <row r="33" spans="1:13" outlineLevel="1" x14ac:dyDescent="0.25">
      <c r="A33" s="34" t="s">
        <v>63</v>
      </c>
      <c r="B33" s="35" t="s">
        <v>115</v>
      </c>
      <c r="C33" s="36">
        <v>484677.65534</v>
      </c>
      <c r="D33" s="37">
        <v>411434.70364999998</v>
      </c>
      <c r="E33" s="38">
        <v>440501.80408999999</v>
      </c>
      <c r="F33" s="30">
        <f t="shared" si="12"/>
        <v>0.90885519321287722</v>
      </c>
      <c r="G33" s="30">
        <f t="shared" si="13"/>
        <v>1.0706481494685165</v>
      </c>
      <c r="H33" s="38">
        <v>316128.48485000001</v>
      </c>
      <c r="I33" s="30">
        <f t="shared" si="14"/>
        <v>0.65224480923973438</v>
      </c>
      <c r="J33" s="30">
        <f t="shared" si="15"/>
        <v>0.76835639299626213</v>
      </c>
      <c r="K33" s="38">
        <v>13061.28485</v>
      </c>
      <c r="L33" s="30">
        <f t="shared" si="16"/>
        <v>2.6948394889047537E-2</v>
      </c>
      <c r="M33" s="30">
        <f t="shared" si="17"/>
        <v>3.1745705294493089E-2</v>
      </c>
    </row>
    <row r="34" spans="1:13" ht="25.5" outlineLevel="1" x14ac:dyDescent="0.25">
      <c r="A34" s="34" t="s">
        <v>64</v>
      </c>
      <c r="B34" s="35" t="s">
        <v>116</v>
      </c>
      <c r="C34" s="36">
        <v>589899.34085000004</v>
      </c>
      <c r="D34" s="37">
        <v>525348.37354000006</v>
      </c>
      <c r="E34" s="38">
        <v>467463.84804999997</v>
      </c>
      <c r="F34" s="30">
        <f t="shared" si="12"/>
        <v>0.79244680520649535</v>
      </c>
      <c r="G34" s="30">
        <f t="shared" si="13"/>
        <v>0.88981687503864948</v>
      </c>
      <c r="H34" s="38">
        <v>461570.35791000002</v>
      </c>
      <c r="I34" s="30">
        <f t="shared" si="14"/>
        <v>0.78245613437186123</v>
      </c>
      <c r="J34" s="30">
        <f t="shared" si="15"/>
        <v>0.87859862361381424</v>
      </c>
      <c r="K34" s="38">
        <v>101007.90134</v>
      </c>
      <c r="L34" s="30">
        <f t="shared" si="16"/>
        <v>0.1712290459495264</v>
      </c>
      <c r="M34" s="30">
        <f t="shared" si="17"/>
        <v>0.1922684192574344</v>
      </c>
    </row>
    <row r="35" spans="1:13" s="16" customFormat="1" x14ac:dyDescent="0.25">
      <c r="A35" s="39" t="s">
        <v>6</v>
      </c>
      <c r="B35" s="40" t="s">
        <v>117</v>
      </c>
      <c r="C35" s="28">
        <v>21911.872079999997</v>
      </c>
      <c r="D35" s="29">
        <v>572245.42497000005</v>
      </c>
      <c r="E35" s="41">
        <v>1553453.0596</v>
      </c>
      <c r="F35" s="30">
        <f t="shared" si="12"/>
        <v>70.89549692186776</v>
      </c>
      <c r="G35" s="30">
        <f t="shared" si="13"/>
        <v>2.7146622617060499</v>
      </c>
      <c r="H35" s="41">
        <v>604412.43902000005</v>
      </c>
      <c r="I35" s="30">
        <f t="shared" si="14"/>
        <v>27.583788222808945</v>
      </c>
      <c r="J35" s="30">
        <f t="shared" si="15"/>
        <v>1.0562119200021325</v>
      </c>
      <c r="K35" s="41">
        <v>13149.00186</v>
      </c>
      <c r="L35" s="30">
        <f t="shared" si="16"/>
        <v>0.60008573489262551</v>
      </c>
      <c r="M35" s="30">
        <f t="shared" si="17"/>
        <v>2.2977906482501517E-2</v>
      </c>
    </row>
    <row r="36" spans="1:13" outlineLevel="1" x14ac:dyDescent="0.25">
      <c r="A36" s="34" t="s">
        <v>65</v>
      </c>
      <c r="B36" s="35" t="s">
        <v>118</v>
      </c>
      <c r="C36" s="36">
        <v>0</v>
      </c>
      <c r="D36" s="37">
        <v>384126.89626000001</v>
      </c>
      <c r="E36" s="38">
        <v>1136843.5</v>
      </c>
      <c r="F36" s="30"/>
      <c r="G36" s="30">
        <f t="shared" si="13"/>
        <v>2.9595519373121855</v>
      </c>
      <c r="H36" s="38">
        <v>208059.9</v>
      </c>
      <c r="I36" s="30"/>
      <c r="J36" s="30">
        <f t="shared" si="15"/>
        <v>0.54164366522039276</v>
      </c>
      <c r="K36" s="38">
        <v>2080.6</v>
      </c>
      <c r="L36" s="30"/>
      <c r="M36" s="30">
        <f t="shared" si="17"/>
        <v>5.4164392555103085E-3</v>
      </c>
    </row>
    <row r="37" spans="1:13" ht="25.5" outlineLevel="1" x14ac:dyDescent="0.25">
      <c r="A37" s="34" t="s">
        <v>66</v>
      </c>
      <c r="B37" s="35" t="s">
        <v>119</v>
      </c>
      <c r="C37" s="36">
        <v>13323.083560000001</v>
      </c>
      <c r="D37" s="37">
        <v>178271.12871000002</v>
      </c>
      <c r="E37" s="38">
        <v>406693.85960000003</v>
      </c>
      <c r="F37" s="30">
        <f t="shared" ref="F37:F78" si="18">E37/C37</f>
        <v>30.525505433368309</v>
      </c>
      <c r="G37" s="30">
        <f t="shared" si="13"/>
        <v>2.2813220656811084</v>
      </c>
      <c r="H37" s="38">
        <v>386463.63902</v>
      </c>
      <c r="I37" s="30">
        <f t="shared" si="14"/>
        <v>29.007071619687416</v>
      </c>
      <c r="J37" s="30">
        <f t="shared" si="15"/>
        <v>2.1678419933531363</v>
      </c>
      <c r="K37" s="38">
        <v>11068.40186</v>
      </c>
      <c r="L37" s="30">
        <f t="shared" si="16"/>
        <v>0.83076877887569134</v>
      </c>
      <c r="M37" s="30">
        <f t="shared" si="17"/>
        <v>6.2087461610260866E-2</v>
      </c>
    </row>
    <row r="38" spans="1:13" ht="25.5" outlineLevel="1" x14ac:dyDescent="0.25">
      <c r="A38" s="34" t="s">
        <v>67</v>
      </c>
      <c r="B38" s="35" t="s">
        <v>120</v>
      </c>
      <c r="C38" s="36">
        <v>8588.7885200000001</v>
      </c>
      <c r="D38" s="37">
        <v>9847.4</v>
      </c>
      <c r="E38" s="38">
        <v>9915.7000000000007</v>
      </c>
      <c r="F38" s="30">
        <f t="shared" si="18"/>
        <v>1.1544934395473974</v>
      </c>
      <c r="G38" s="30">
        <f t="shared" si="13"/>
        <v>1.0069358409326321</v>
      </c>
      <c r="H38" s="38">
        <v>9888.9</v>
      </c>
      <c r="I38" s="30">
        <f t="shared" si="14"/>
        <v>1.1513730926046832</v>
      </c>
      <c r="J38" s="30">
        <f t="shared" si="15"/>
        <v>1.004214310376343</v>
      </c>
      <c r="K38" s="38">
        <v>0</v>
      </c>
      <c r="L38" s="30">
        <f t="shared" si="16"/>
        <v>0</v>
      </c>
      <c r="M38" s="30">
        <f t="shared" si="17"/>
        <v>0</v>
      </c>
    </row>
    <row r="39" spans="1:13" s="16" customFormat="1" x14ac:dyDescent="0.25">
      <c r="A39" s="39" t="s">
        <v>7</v>
      </c>
      <c r="B39" s="40" t="s">
        <v>121</v>
      </c>
      <c r="C39" s="28">
        <v>10112157.152549999</v>
      </c>
      <c r="D39" s="29">
        <v>11598333.11771</v>
      </c>
      <c r="E39" s="41">
        <v>11455068.79796</v>
      </c>
      <c r="F39" s="30">
        <f t="shared" si="18"/>
        <v>1.1328016985051856</v>
      </c>
      <c r="G39" s="30">
        <f t="shared" si="13"/>
        <v>0.98764785264433874</v>
      </c>
      <c r="H39" s="41">
        <v>9775231.0905699991</v>
      </c>
      <c r="I39" s="30">
        <f t="shared" si="14"/>
        <v>0.96668108921793838</v>
      </c>
      <c r="J39" s="30">
        <f t="shared" si="15"/>
        <v>0.84281344494613397</v>
      </c>
      <c r="K39" s="41">
        <v>8636994.6585700009</v>
      </c>
      <c r="L39" s="30">
        <f t="shared" si="16"/>
        <v>0.85411990026203222</v>
      </c>
      <c r="M39" s="30">
        <f t="shared" si="17"/>
        <v>0.74467551249944686</v>
      </c>
    </row>
    <row r="40" spans="1:13" outlineLevel="1" x14ac:dyDescent="0.25">
      <c r="A40" s="34" t="s">
        <v>68</v>
      </c>
      <c r="B40" s="35" t="s">
        <v>122</v>
      </c>
      <c r="C40" s="36">
        <v>3134934.25373</v>
      </c>
      <c r="D40" s="37">
        <v>3445375.6128400001</v>
      </c>
      <c r="E40" s="38">
        <v>3028263.8529300001</v>
      </c>
      <c r="F40" s="30">
        <f t="shared" si="18"/>
        <v>0.96597364022129595</v>
      </c>
      <c r="G40" s="30">
        <f t="shared" si="13"/>
        <v>0.87893576585509714</v>
      </c>
      <c r="H40" s="38">
        <v>2653716.9725199998</v>
      </c>
      <c r="I40" s="30">
        <f t="shared" si="14"/>
        <v>0.84649844549772002</v>
      </c>
      <c r="J40" s="30">
        <f t="shared" si="15"/>
        <v>0.77022573754521895</v>
      </c>
      <c r="K40" s="38">
        <v>2647608.67252</v>
      </c>
      <c r="L40" s="30">
        <f t="shared" si="16"/>
        <v>0.84454998358253563</v>
      </c>
      <c r="M40" s="30">
        <f t="shared" si="17"/>
        <v>0.7684528394097484</v>
      </c>
    </row>
    <row r="41" spans="1:13" outlineLevel="1" x14ac:dyDescent="0.25">
      <c r="A41" s="34" t="s">
        <v>69</v>
      </c>
      <c r="B41" s="35" t="s">
        <v>123</v>
      </c>
      <c r="C41" s="36">
        <v>4925754.2687499998</v>
      </c>
      <c r="D41" s="37">
        <v>5809681.063649998</v>
      </c>
      <c r="E41" s="38">
        <v>6013752.9579400001</v>
      </c>
      <c r="F41" s="30">
        <f t="shared" si="18"/>
        <v>1.2208796114926983</v>
      </c>
      <c r="G41" s="30">
        <f t="shared" si="13"/>
        <v>1.0351261785378958</v>
      </c>
      <c r="H41" s="38">
        <v>5170293.4924900001</v>
      </c>
      <c r="I41" s="30">
        <f t="shared" si="14"/>
        <v>1.0496450310750187</v>
      </c>
      <c r="J41" s="30">
        <f t="shared" si="15"/>
        <v>0.88994446267274174</v>
      </c>
      <c r="K41" s="38">
        <v>4276235.0924899997</v>
      </c>
      <c r="L41" s="30">
        <f t="shared" si="16"/>
        <v>0.86813812853379968</v>
      </c>
      <c r="M41" s="30">
        <f t="shared" si="17"/>
        <v>0.73605332988854411</v>
      </c>
    </row>
    <row r="42" spans="1:13" outlineLevel="1" x14ac:dyDescent="0.25">
      <c r="A42" s="34" t="s">
        <v>70</v>
      </c>
      <c r="B42" s="35" t="s">
        <v>124</v>
      </c>
      <c r="C42" s="36">
        <v>270875.60097000003</v>
      </c>
      <c r="D42" s="37">
        <v>562215.21953999996</v>
      </c>
      <c r="E42" s="38">
        <v>311252.50475000002</v>
      </c>
      <c r="F42" s="30">
        <f t="shared" si="18"/>
        <v>1.1490606892441073</v>
      </c>
      <c r="G42" s="30">
        <f t="shared" si="13"/>
        <v>0.55361806997089902</v>
      </c>
      <c r="H42" s="38">
        <v>125914.27322</v>
      </c>
      <c r="I42" s="30">
        <f t="shared" si="14"/>
        <v>0.46484169400678227</v>
      </c>
      <c r="J42" s="30">
        <f t="shared" si="15"/>
        <v>0.22396098298979181</v>
      </c>
      <c r="K42" s="38">
        <v>27351.97322</v>
      </c>
      <c r="L42" s="30">
        <f t="shared" si="16"/>
        <v>0.10097614226624008</v>
      </c>
      <c r="M42" s="30">
        <f t="shared" si="17"/>
        <v>4.8650360697063959E-2</v>
      </c>
    </row>
    <row r="43" spans="1:13" outlineLevel="1" x14ac:dyDescent="0.25">
      <c r="A43" s="34" t="s">
        <v>71</v>
      </c>
      <c r="B43" s="35" t="s">
        <v>125</v>
      </c>
      <c r="C43" s="36">
        <v>1275532.0014500001</v>
      </c>
      <c r="D43" s="37">
        <v>1261063.1757800002</v>
      </c>
      <c r="E43" s="38">
        <v>1528138.2209999999</v>
      </c>
      <c r="F43" s="30">
        <f t="shared" si="18"/>
        <v>1.198039891796397</v>
      </c>
      <c r="G43" s="30">
        <f t="shared" si="13"/>
        <v>1.2117856189518872</v>
      </c>
      <c r="H43" s="38">
        <v>1228051.9208200001</v>
      </c>
      <c r="I43" s="30">
        <f t="shared" si="14"/>
        <v>0.96277625290778623</v>
      </c>
      <c r="J43" s="30">
        <f t="shared" si="15"/>
        <v>0.97382267947077139</v>
      </c>
      <c r="K43" s="38">
        <v>1205733.5888199999</v>
      </c>
      <c r="L43" s="30">
        <f t="shared" si="16"/>
        <v>0.94527897963308272</v>
      </c>
      <c r="M43" s="30">
        <f t="shared" si="17"/>
        <v>0.95612465099079791</v>
      </c>
    </row>
    <row r="44" spans="1:13" ht="25.5" outlineLevel="1" x14ac:dyDescent="0.25">
      <c r="A44" s="34" t="s">
        <v>72</v>
      </c>
      <c r="B44" s="35" t="s">
        <v>126</v>
      </c>
      <c r="C44" s="36">
        <v>52086.352220000001</v>
      </c>
      <c r="D44" s="37">
        <v>51048.318220000001</v>
      </c>
      <c r="E44" s="38">
        <v>50823.56018</v>
      </c>
      <c r="F44" s="30">
        <f t="shared" si="18"/>
        <v>0.97575579808955948</v>
      </c>
      <c r="G44" s="30">
        <f t="shared" si="13"/>
        <v>0.99559715093783552</v>
      </c>
      <c r="H44" s="38">
        <v>46943.728569999999</v>
      </c>
      <c r="I44" s="30">
        <f t="shared" si="14"/>
        <v>0.90126734872354242</v>
      </c>
      <c r="J44" s="30">
        <f t="shared" si="15"/>
        <v>0.91959402791075917</v>
      </c>
      <c r="K44" s="38">
        <v>46732.328569999998</v>
      </c>
      <c r="L44" s="30">
        <f t="shared" si="16"/>
        <v>0.89720870397324204</v>
      </c>
      <c r="M44" s="30">
        <f t="shared" si="17"/>
        <v>0.91545285328696568</v>
      </c>
    </row>
    <row r="45" spans="1:13" outlineLevel="1" x14ac:dyDescent="0.25">
      <c r="A45" s="34" t="s">
        <v>73</v>
      </c>
      <c r="B45" s="35" t="s">
        <v>127</v>
      </c>
      <c r="C45" s="36">
        <v>77630.55171</v>
      </c>
      <c r="D45" s="37">
        <v>213226.17882</v>
      </c>
      <c r="E45" s="38">
        <v>295896.00686999998</v>
      </c>
      <c r="F45" s="30">
        <f t="shared" si="18"/>
        <v>3.8115922191994942</v>
      </c>
      <c r="G45" s="30">
        <f t="shared" si="13"/>
        <v>1.3877095603715137</v>
      </c>
      <c r="H45" s="38">
        <v>295896.00686999998</v>
      </c>
      <c r="I45" s="30">
        <f t="shared" si="14"/>
        <v>3.8115922191994942</v>
      </c>
      <c r="J45" s="30">
        <f t="shared" si="15"/>
        <v>1.3877095603715137</v>
      </c>
      <c r="K45" s="38">
        <v>295896.00686999998</v>
      </c>
      <c r="L45" s="30">
        <f t="shared" si="16"/>
        <v>3.8115922191994942</v>
      </c>
      <c r="M45" s="30">
        <f t="shared" si="17"/>
        <v>1.3877095603715137</v>
      </c>
    </row>
    <row r="46" spans="1:13" outlineLevel="1" x14ac:dyDescent="0.25">
      <c r="A46" s="34" t="s">
        <v>74</v>
      </c>
      <c r="B46" s="35" t="s">
        <v>128</v>
      </c>
      <c r="C46" s="36">
        <v>375344.12372000003</v>
      </c>
      <c r="D46" s="37">
        <v>255723.54885999998</v>
      </c>
      <c r="E46" s="38">
        <v>226941.69429000001</v>
      </c>
      <c r="F46" s="30">
        <f t="shared" si="18"/>
        <v>0.60462301112057493</v>
      </c>
      <c r="G46" s="30">
        <f t="shared" si="13"/>
        <v>0.88744933855991082</v>
      </c>
      <c r="H46" s="38">
        <v>254414.69607999999</v>
      </c>
      <c r="I46" s="30">
        <f t="shared" si="14"/>
        <v>0.67781718162660987</v>
      </c>
      <c r="J46" s="30">
        <f t="shared" si="15"/>
        <v>0.99488176671317607</v>
      </c>
      <c r="K46" s="38">
        <v>137436.99608000001</v>
      </c>
      <c r="L46" s="30">
        <f t="shared" si="16"/>
        <v>0.36616264221183209</v>
      </c>
      <c r="M46" s="30">
        <f t="shared" si="17"/>
        <v>0.53744364448517068</v>
      </c>
    </row>
    <row r="47" spans="1:13" s="16" customFormat="1" x14ac:dyDescent="0.25">
      <c r="A47" s="39" t="s">
        <v>8</v>
      </c>
      <c r="B47" s="40" t="s">
        <v>129</v>
      </c>
      <c r="C47" s="28">
        <v>1044794.75781</v>
      </c>
      <c r="D47" s="29">
        <v>998827.98754</v>
      </c>
      <c r="E47" s="41">
        <v>1110553.87576</v>
      </c>
      <c r="F47" s="30">
        <f t="shared" si="18"/>
        <v>1.0629397472168007</v>
      </c>
      <c r="G47" s="30">
        <f t="shared" si="13"/>
        <v>1.1118569860013316</v>
      </c>
      <c r="H47" s="41">
        <v>697289.80695</v>
      </c>
      <c r="I47" s="30">
        <f t="shared" si="14"/>
        <v>0.66739405202567537</v>
      </c>
      <c r="J47" s="30">
        <f t="shared" si="15"/>
        <v>0.69810799822234226</v>
      </c>
      <c r="K47" s="41">
        <v>578658.80695</v>
      </c>
      <c r="L47" s="30">
        <f t="shared" si="16"/>
        <v>0.55384926333563345</v>
      </c>
      <c r="M47" s="30">
        <f t="shared" si="17"/>
        <v>0.57933779806788455</v>
      </c>
    </row>
    <row r="48" spans="1:13" outlineLevel="1" x14ac:dyDescent="0.25">
      <c r="A48" s="34" t="s">
        <v>75</v>
      </c>
      <c r="B48" s="35" t="s">
        <v>130</v>
      </c>
      <c r="C48" s="36">
        <v>1016850.99226</v>
      </c>
      <c r="D48" s="37">
        <v>969588.19449999998</v>
      </c>
      <c r="E48" s="38">
        <v>1079697.29308</v>
      </c>
      <c r="F48" s="30">
        <f t="shared" si="18"/>
        <v>1.0618048281393924</v>
      </c>
      <c r="G48" s="30">
        <f t="shared" si="13"/>
        <v>1.1135627467460878</v>
      </c>
      <c r="H48" s="38">
        <v>668295.81078000006</v>
      </c>
      <c r="I48" s="30">
        <f t="shared" si="14"/>
        <v>0.6572209850478492</v>
      </c>
      <c r="J48" s="30">
        <f t="shared" si="15"/>
        <v>0.68925737191409264</v>
      </c>
      <c r="K48" s="38">
        <v>552031.91078000003</v>
      </c>
      <c r="L48" s="30">
        <f t="shared" si="16"/>
        <v>0.54288378039842666</v>
      </c>
      <c r="M48" s="30">
        <f t="shared" si="17"/>
        <v>0.56934677413711032</v>
      </c>
    </row>
    <row r="49" spans="1:13" ht="25.5" outlineLevel="1" x14ac:dyDescent="0.25">
      <c r="A49" s="34" t="s">
        <v>76</v>
      </c>
      <c r="B49" s="35" t="s">
        <v>131</v>
      </c>
      <c r="C49" s="36">
        <v>27943.76555</v>
      </c>
      <c r="D49" s="37">
        <v>29239.793040000004</v>
      </c>
      <c r="E49" s="38">
        <v>30856.58268</v>
      </c>
      <c r="F49" s="30">
        <f t="shared" si="18"/>
        <v>1.1042385330920441</v>
      </c>
      <c r="G49" s="30">
        <f t="shared" si="13"/>
        <v>1.0552941547085586</v>
      </c>
      <c r="H49" s="38">
        <v>28993.996169999999</v>
      </c>
      <c r="I49" s="30">
        <f t="shared" si="14"/>
        <v>1.037583718562225</v>
      </c>
      <c r="J49" s="30">
        <f t="shared" si="15"/>
        <v>0.99159375479628886</v>
      </c>
      <c r="K49" s="38">
        <v>26626.89617</v>
      </c>
      <c r="L49" s="30">
        <f t="shared" si="16"/>
        <v>0.95287430473020129</v>
      </c>
      <c r="M49" s="30">
        <f t="shared" si="17"/>
        <v>0.91063900943397358</v>
      </c>
    </row>
    <row r="50" spans="1:13" s="16" customFormat="1" x14ac:dyDescent="0.25">
      <c r="A50" s="39" t="s">
        <v>9</v>
      </c>
      <c r="B50" s="40" t="s">
        <v>132</v>
      </c>
      <c r="C50" s="28">
        <v>9431574.3184699994</v>
      </c>
      <c r="D50" s="29">
        <v>7668059.8930799998</v>
      </c>
      <c r="E50" s="41">
        <v>5708343.1567000002</v>
      </c>
      <c r="F50" s="30">
        <f t="shared" si="18"/>
        <v>0.60523757370190712</v>
      </c>
      <c r="G50" s="30">
        <f t="shared" si="13"/>
        <v>0.74443121679989277</v>
      </c>
      <c r="H50" s="41">
        <v>3073588.7760700001</v>
      </c>
      <c r="I50" s="30">
        <f t="shared" si="14"/>
        <v>0.32588289847336971</v>
      </c>
      <c r="J50" s="30">
        <f t="shared" si="15"/>
        <v>0.40083004292177532</v>
      </c>
      <c r="K50" s="41">
        <v>1562802.2760699999</v>
      </c>
      <c r="L50" s="30">
        <f t="shared" si="16"/>
        <v>0.16569898336161543</v>
      </c>
      <c r="M50" s="30">
        <f t="shared" si="17"/>
        <v>0.20380673832247223</v>
      </c>
    </row>
    <row r="51" spans="1:13" outlineLevel="1" x14ac:dyDescent="0.25">
      <c r="A51" s="34" t="s">
        <v>77</v>
      </c>
      <c r="B51" s="35" t="s">
        <v>133</v>
      </c>
      <c r="C51" s="36">
        <v>5706612.44331</v>
      </c>
      <c r="D51" s="37">
        <v>3195923.2541099996</v>
      </c>
      <c r="E51" s="38">
        <v>2289978.4277499998</v>
      </c>
      <c r="F51" s="30">
        <f t="shared" si="18"/>
        <v>0.40128507945805869</v>
      </c>
      <c r="G51" s="30">
        <f t="shared" si="13"/>
        <v>0.71653110718633717</v>
      </c>
      <c r="H51" s="38">
        <v>957865.05633000005</v>
      </c>
      <c r="I51" s="30">
        <f t="shared" si="14"/>
        <v>0.16785177999128512</v>
      </c>
      <c r="J51" s="30">
        <f t="shared" si="15"/>
        <v>0.29971466151390619</v>
      </c>
      <c r="K51" s="38">
        <v>803760.35632999998</v>
      </c>
      <c r="L51" s="30">
        <f t="shared" si="16"/>
        <v>0.14084719512926933</v>
      </c>
      <c r="M51" s="30">
        <f t="shared" si="17"/>
        <v>0.25149551238326939</v>
      </c>
    </row>
    <row r="52" spans="1:13" outlineLevel="1" x14ac:dyDescent="0.25">
      <c r="A52" s="34" t="s">
        <v>78</v>
      </c>
      <c r="B52" s="35" t="s">
        <v>134</v>
      </c>
      <c r="C52" s="36">
        <v>939888.50910000002</v>
      </c>
      <c r="D52" s="37">
        <v>2699794.9819200006</v>
      </c>
      <c r="E52" s="38">
        <v>2583444.4275799999</v>
      </c>
      <c r="F52" s="30">
        <f t="shared" si="18"/>
        <v>2.748671148298008</v>
      </c>
      <c r="G52" s="30">
        <f t="shared" si="13"/>
        <v>0.95690392969867055</v>
      </c>
      <c r="H52" s="38">
        <v>1545405.8097300001</v>
      </c>
      <c r="I52" s="30">
        <f t="shared" si="14"/>
        <v>1.6442437531338898</v>
      </c>
      <c r="J52" s="30">
        <f t="shared" si="15"/>
        <v>0.57241598716912978</v>
      </c>
      <c r="K52" s="38">
        <v>327684.60973000003</v>
      </c>
      <c r="L52" s="30">
        <f t="shared" si="16"/>
        <v>0.34864200014933455</v>
      </c>
      <c r="M52" s="30">
        <f t="shared" si="17"/>
        <v>0.1213738865078422</v>
      </c>
    </row>
    <row r="53" spans="1:13" ht="25.5" outlineLevel="1" x14ac:dyDescent="0.25">
      <c r="A53" s="34" t="s">
        <v>79</v>
      </c>
      <c r="B53" s="35" t="s">
        <v>135</v>
      </c>
      <c r="C53" s="36">
        <v>36245.37124</v>
      </c>
      <c r="D53" s="37">
        <v>58622.470400000006</v>
      </c>
      <c r="E53" s="38">
        <v>77612.121490000005</v>
      </c>
      <c r="F53" s="30">
        <f t="shared" si="18"/>
        <v>2.1412974632288524</v>
      </c>
      <c r="G53" s="30">
        <f t="shared" si="13"/>
        <v>1.3239312666359417</v>
      </c>
      <c r="H53" s="38">
        <v>32838.550620000002</v>
      </c>
      <c r="I53" s="30">
        <f t="shared" si="14"/>
        <v>0.90600673952429356</v>
      </c>
      <c r="J53" s="30">
        <f t="shared" si="15"/>
        <v>0.560170023472774</v>
      </c>
      <c r="K53" s="38">
        <v>32838.550620000002</v>
      </c>
      <c r="L53" s="30">
        <f t="shared" si="16"/>
        <v>0.90600673952429356</v>
      </c>
      <c r="M53" s="30">
        <f t="shared" si="17"/>
        <v>0.560170023472774</v>
      </c>
    </row>
    <row r="54" spans="1:13" outlineLevel="1" x14ac:dyDescent="0.25">
      <c r="A54" s="34" t="s">
        <v>80</v>
      </c>
      <c r="B54" s="35" t="s">
        <v>136</v>
      </c>
      <c r="C54" s="36">
        <v>63954.717850000001</v>
      </c>
      <c r="D54" s="37">
        <v>145938.28138</v>
      </c>
      <c r="E54" s="38">
        <v>89150.15</v>
      </c>
      <c r="F54" s="30">
        <f t="shared" si="18"/>
        <v>1.3939573654142858</v>
      </c>
      <c r="G54" s="30">
        <f t="shared" si="13"/>
        <v>0.61087570140604319</v>
      </c>
      <c r="H54" s="38">
        <v>41615</v>
      </c>
      <c r="I54" s="30">
        <f t="shared" si="14"/>
        <v>0.65069476340438581</v>
      </c>
      <c r="J54" s="30">
        <f t="shared" si="15"/>
        <v>0.28515479013790207</v>
      </c>
      <c r="K54" s="38">
        <v>22880.2</v>
      </c>
      <c r="L54" s="30">
        <f t="shared" si="16"/>
        <v>0.35775624956494123</v>
      </c>
      <c r="M54" s="30">
        <f t="shared" si="17"/>
        <v>0.15677997427161425</v>
      </c>
    </row>
    <row r="55" spans="1:13" ht="38.25" outlineLevel="1" x14ac:dyDescent="0.25">
      <c r="A55" s="34" t="s">
        <v>81</v>
      </c>
      <c r="B55" s="35" t="s">
        <v>137</v>
      </c>
      <c r="C55" s="36">
        <v>196061.07556</v>
      </c>
      <c r="D55" s="37">
        <v>158919.36275999999</v>
      </c>
      <c r="E55" s="38">
        <v>165102.63741</v>
      </c>
      <c r="F55" s="30">
        <f t="shared" si="18"/>
        <v>0.84209798879469122</v>
      </c>
      <c r="G55" s="30">
        <f t="shared" si="13"/>
        <v>1.0389082522268729</v>
      </c>
      <c r="H55" s="38">
        <v>105251.80444000001</v>
      </c>
      <c r="I55" s="30">
        <f t="shared" si="14"/>
        <v>0.53683172011259372</v>
      </c>
      <c r="J55" s="30">
        <f t="shared" si="15"/>
        <v>0.66229691972117499</v>
      </c>
      <c r="K55" s="38">
        <v>105251.80444000001</v>
      </c>
      <c r="L55" s="30">
        <f t="shared" si="16"/>
        <v>0.53683172011259372</v>
      </c>
      <c r="M55" s="30">
        <f t="shared" si="17"/>
        <v>0.66229691972117499</v>
      </c>
    </row>
    <row r="56" spans="1:13" outlineLevel="1" x14ac:dyDescent="0.25">
      <c r="A56" s="34" t="s">
        <v>158</v>
      </c>
      <c r="B56" s="35" t="s">
        <v>159</v>
      </c>
      <c r="C56" s="36">
        <v>7466.0940000000001</v>
      </c>
      <c r="D56" s="37">
        <v>0</v>
      </c>
      <c r="E56" s="38"/>
      <c r="F56" s="30">
        <f t="shared" si="18"/>
        <v>0</v>
      </c>
      <c r="G56" s="30"/>
      <c r="H56" s="38"/>
      <c r="I56" s="30">
        <f t="shared" si="14"/>
        <v>0</v>
      </c>
      <c r="J56" s="30"/>
      <c r="K56" s="38"/>
      <c r="L56" s="30">
        <f t="shared" si="16"/>
        <v>0</v>
      </c>
      <c r="M56" s="30"/>
    </row>
    <row r="57" spans="1:13" ht="16.5" customHeight="1" outlineLevel="1" x14ac:dyDescent="0.25">
      <c r="A57" s="34" t="s">
        <v>82</v>
      </c>
      <c r="B57" s="35" t="s">
        <v>138</v>
      </c>
      <c r="C57" s="36">
        <v>2481346.1074099997</v>
      </c>
      <c r="D57" s="37">
        <v>1408861.5425100001</v>
      </c>
      <c r="E57" s="38">
        <v>503055.39247000002</v>
      </c>
      <c r="F57" s="30">
        <f t="shared" si="18"/>
        <v>0.20273487481965319</v>
      </c>
      <c r="G57" s="30">
        <f t="shared" ref="G57:G78" si="19">E57/D57</f>
        <v>0.35706517446261354</v>
      </c>
      <c r="H57" s="38">
        <v>390612.55495000002</v>
      </c>
      <c r="I57" s="30">
        <f t="shared" si="14"/>
        <v>0.15741961743406963</v>
      </c>
      <c r="J57" s="30">
        <f t="shared" ref="J57:J78" si="20">H57/D57</f>
        <v>0.27725404034671308</v>
      </c>
      <c r="K57" s="38">
        <v>270386.75494999997</v>
      </c>
      <c r="L57" s="30">
        <f t="shared" si="16"/>
        <v>0.10896777122004415</v>
      </c>
      <c r="M57" s="30">
        <f t="shared" ref="M57:M78" si="21">K57/D57</f>
        <v>0.19191861427935938</v>
      </c>
    </row>
    <row r="58" spans="1:13" s="16" customFormat="1" x14ac:dyDescent="0.25">
      <c r="A58" s="39" t="s">
        <v>10</v>
      </c>
      <c r="B58" s="40" t="s">
        <v>139</v>
      </c>
      <c r="C58" s="28">
        <v>15997830.660250001</v>
      </c>
      <c r="D58" s="29">
        <v>16434548.2456</v>
      </c>
      <c r="E58" s="41">
        <v>17048818.803539999</v>
      </c>
      <c r="F58" s="30">
        <f t="shared" si="18"/>
        <v>1.0656956662193831</v>
      </c>
      <c r="G58" s="30">
        <f t="shared" si="19"/>
        <v>1.0373767838799255</v>
      </c>
      <c r="H58" s="41">
        <v>15371580.883570001</v>
      </c>
      <c r="I58" s="30">
        <f t="shared" si="14"/>
        <v>0.9608540814076717</v>
      </c>
      <c r="J58" s="30">
        <f t="shared" si="20"/>
        <v>0.93532116939602605</v>
      </c>
      <c r="K58" s="41">
        <v>9975354.8989000004</v>
      </c>
      <c r="L58" s="30">
        <f t="shared" si="16"/>
        <v>0.62354422363563844</v>
      </c>
      <c r="M58" s="30">
        <f t="shared" si="21"/>
        <v>0.60697469439542939</v>
      </c>
    </row>
    <row r="59" spans="1:13" outlineLevel="1" x14ac:dyDescent="0.25">
      <c r="A59" s="34" t="s">
        <v>83</v>
      </c>
      <c r="B59" s="35" t="s">
        <v>140</v>
      </c>
      <c r="C59" s="36">
        <v>61598.914960000002</v>
      </c>
      <c r="D59" s="37">
        <v>70317.341670000009</v>
      </c>
      <c r="E59" s="38">
        <v>69243.857010000007</v>
      </c>
      <c r="F59" s="30">
        <f t="shared" si="18"/>
        <v>1.1241083881909988</v>
      </c>
      <c r="G59" s="30">
        <f t="shared" si="19"/>
        <v>0.98473371383921371</v>
      </c>
      <c r="H59" s="38">
        <v>67462.13394</v>
      </c>
      <c r="I59" s="30">
        <f t="shared" si="14"/>
        <v>1.0951838028934009</v>
      </c>
      <c r="J59" s="30">
        <f t="shared" si="20"/>
        <v>0.95939539717813105</v>
      </c>
      <c r="K59" s="38">
        <v>55462.13394</v>
      </c>
      <c r="L59" s="30">
        <f t="shared" si="16"/>
        <v>0.90037517667340417</v>
      </c>
      <c r="M59" s="30">
        <f t="shared" si="21"/>
        <v>0.78874048169062405</v>
      </c>
    </row>
    <row r="60" spans="1:13" outlineLevel="1" x14ac:dyDescent="0.25">
      <c r="A60" s="34" t="s">
        <v>84</v>
      </c>
      <c r="B60" s="35" t="s">
        <v>141</v>
      </c>
      <c r="C60" s="36">
        <v>1901256.1791300001</v>
      </c>
      <c r="D60" s="37">
        <v>1680961.2915399997</v>
      </c>
      <c r="E60" s="38">
        <v>2028196.1570600001</v>
      </c>
      <c r="F60" s="30">
        <f t="shared" si="18"/>
        <v>1.0667663723192142</v>
      </c>
      <c r="G60" s="30">
        <f t="shared" si="19"/>
        <v>1.2065692215921784</v>
      </c>
      <c r="H60" s="38">
        <v>2062579.52204</v>
      </c>
      <c r="I60" s="30">
        <f t="shared" si="14"/>
        <v>1.0848509236581785</v>
      </c>
      <c r="J60" s="30">
        <f t="shared" si="20"/>
        <v>1.2270238062117325</v>
      </c>
      <c r="K60" s="38">
        <v>1690348.6329300001</v>
      </c>
      <c r="L60" s="30">
        <f t="shared" si="16"/>
        <v>0.88906936975925588</v>
      </c>
      <c r="M60" s="30">
        <f t="shared" si="21"/>
        <v>1.0055845077678143</v>
      </c>
    </row>
    <row r="61" spans="1:13" outlineLevel="1" x14ac:dyDescent="0.25">
      <c r="A61" s="34" t="s">
        <v>85</v>
      </c>
      <c r="B61" s="35" t="s">
        <v>142</v>
      </c>
      <c r="C61" s="36">
        <v>9636013.4283099994</v>
      </c>
      <c r="D61" s="37">
        <v>9677698.9936999995</v>
      </c>
      <c r="E61" s="38">
        <v>10393086.066679999</v>
      </c>
      <c r="F61" s="30">
        <f t="shared" si="18"/>
        <v>1.0785669970265679</v>
      </c>
      <c r="G61" s="30">
        <f t="shared" si="19"/>
        <v>1.0739211948465957</v>
      </c>
      <c r="H61" s="38">
        <v>8798865.6290199999</v>
      </c>
      <c r="I61" s="30">
        <f t="shared" ref="I61:I92" si="22">H61/C61</f>
        <v>0.91312301445839494</v>
      </c>
      <c r="J61" s="30">
        <f t="shared" si="20"/>
        <v>0.90918984303478501</v>
      </c>
      <c r="K61" s="38">
        <v>7050647.9776499998</v>
      </c>
      <c r="L61" s="30">
        <f t="shared" ref="L61:L92" si="23">K61/C61</f>
        <v>0.73169760815563423</v>
      </c>
      <c r="M61" s="30">
        <f t="shared" si="21"/>
        <v>0.72854590561659738</v>
      </c>
    </row>
    <row r="62" spans="1:13" outlineLevel="1" x14ac:dyDescent="0.25">
      <c r="A62" s="34" t="s">
        <v>86</v>
      </c>
      <c r="B62" s="35" t="s">
        <v>143</v>
      </c>
      <c r="C62" s="36">
        <v>4041191.5747099998</v>
      </c>
      <c r="D62" s="37">
        <v>4467187.7836600011</v>
      </c>
      <c r="E62" s="38">
        <v>4178357.9449700001</v>
      </c>
      <c r="F62" s="30">
        <f t="shared" si="18"/>
        <v>1.0339420608313634</v>
      </c>
      <c r="G62" s="30">
        <f t="shared" si="19"/>
        <v>0.93534414654640718</v>
      </c>
      <c r="H62" s="38">
        <v>4087771.4859500001</v>
      </c>
      <c r="I62" s="30">
        <f t="shared" si="22"/>
        <v>1.0115262813897514</v>
      </c>
      <c r="J62" s="30">
        <f t="shared" si="20"/>
        <v>0.91506596183446254</v>
      </c>
      <c r="K62" s="38">
        <v>823994.04176000005</v>
      </c>
      <c r="L62" s="30">
        <f t="shared" si="23"/>
        <v>0.20389878245728321</v>
      </c>
      <c r="M62" s="30">
        <f t="shared" si="21"/>
        <v>0.1844547580412873</v>
      </c>
    </row>
    <row r="63" spans="1:13" ht="25.5" outlineLevel="1" x14ac:dyDescent="0.25">
      <c r="A63" s="34" t="s">
        <v>87</v>
      </c>
      <c r="B63" s="35" t="s">
        <v>144</v>
      </c>
      <c r="C63" s="36">
        <v>357770.56313999998</v>
      </c>
      <c r="D63" s="37">
        <v>538382.83502999996</v>
      </c>
      <c r="E63" s="38">
        <v>379934.77782000002</v>
      </c>
      <c r="F63" s="30">
        <f t="shared" si="18"/>
        <v>1.0619509176089674</v>
      </c>
      <c r="G63" s="30">
        <f t="shared" si="19"/>
        <v>0.70569630586166288</v>
      </c>
      <c r="H63" s="38">
        <v>354902.11262000003</v>
      </c>
      <c r="I63" s="30">
        <f t="shared" si="22"/>
        <v>0.99198243003889197</v>
      </c>
      <c r="J63" s="30">
        <f t="shared" si="20"/>
        <v>0.65920027446681884</v>
      </c>
      <c r="K63" s="38">
        <v>354902.11262000003</v>
      </c>
      <c r="L63" s="30">
        <f t="shared" si="23"/>
        <v>0.99198243003889197</v>
      </c>
      <c r="M63" s="30">
        <f t="shared" si="21"/>
        <v>0.65920027446681884</v>
      </c>
    </row>
    <row r="64" spans="1:13" s="16" customFormat="1" x14ac:dyDescent="0.25">
      <c r="A64" s="39" t="s">
        <v>11</v>
      </c>
      <c r="B64" s="40" t="s">
        <v>145</v>
      </c>
      <c r="C64" s="28">
        <v>942970.55407000007</v>
      </c>
      <c r="D64" s="29">
        <v>333481.35611999995</v>
      </c>
      <c r="E64" s="41">
        <v>290908.12034000002</v>
      </c>
      <c r="F64" s="30">
        <f t="shared" si="18"/>
        <v>0.30850180748953149</v>
      </c>
      <c r="G64" s="30">
        <f t="shared" si="19"/>
        <v>0.87233698376625179</v>
      </c>
      <c r="H64" s="41">
        <v>373431.21609</v>
      </c>
      <c r="I64" s="30">
        <f t="shared" si="22"/>
        <v>0.39601577639748747</v>
      </c>
      <c r="J64" s="30">
        <f t="shared" si="20"/>
        <v>1.1197963821270551</v>
      </c>
      <c r="K64" s="41">
        <v>133299.35608999999</v>
      </c>
      <c r="L64" s="30">
        <f t="shared" si="23"/>
        <v>0.14136110137762023</v>
      </c>
      <c r="M64" s="30">
        <f t="shared" si="21"/>
        <v>0.39972056501423586</v>
      </c>
    </row>
    <row r="65" spans="1:13" outlineLevel="1" x14ac:dyDescent="0.25">
      <c r="A65" s="34" t="s">
        <v>88</v>
      </c>
      <c r="B65" s="35" t="s">
        <v>146</v>
      </c>
      <c r="C65" s="36">
        <v>6253.44938</v>
      </c>
      <c r="D65" s="37">
        <v>6263</v>
      </c>
      <c r="E65" s="38">
        <v>5251.8321900000001</v>
      </c>
      <c r="F65" s="30">
        <f t="shared" si="18"/>
        <v>0.83982964774554547</v>
      </c>
      <c r="G65" s="30">
        <f t="shared" si="19"/>
        <v>0.83854896854542549</v>
      </c>
      <c r="H65" s="38">
        <v>4155</v>
      </c>
      <c r="I65" s="30">
        <f t="shared" si="22"/>
        <v>0.66443329873088375</v>
      </c>
      <c r="J65" s="30">
        <f t="shared" si="20"/>
        <v>0.66342008622066106</v>
      </c>
      <c r="K65" s="38">
        <v>4155</v>
      </c>
      <c r="L65" s="30">
        <f t="shared" si="23"/>
        <v>0.66443329873088375</v>
      </c>
      <c r="M65" s="30">
        <f t="shared" si="21"/>
        <v>0.66342008622066106</v>
      </c>
    </row>
    <row r="66" spans="1:13" outlineLevel="1" x14ac:dyDescent="0.25">
      <c r="A66" s="34" t="s">
        <v>89</v>
      </c>
      <c r="B66" s="35" t="s">
        <v>147</v>
      </c>
      <c r="C66" s="36">
        <v>757270.71926000004</v>
      </c>
      <c r="D66" s="37">
        <v>52937.198819999998</v>
      </c>
      <c r="E66" s="38">
        <v>11027.79636</v>
      </c>
      <c r="F66" s="30">
        <f t="shared" si="18"/>
        <v>1.4562554816296463E-2</v>
      </c>
      <c r="G66" s="30">
        <f t="shared" si="19"/>
        <v>0.20831847180840313</v>
      </c>
      <c r="H66" s="38">
        <v>242665.64945999999</v>
      </c>
      <c r="I66" s="30">
        <f t="shared" si="22"/>
        <v>0.32044768573269444</v>
      </c>
      <c r="J66" s="30">
        <f t="shared" si="20"/>
        <v>4.5840289034772166</v>
      </c>
      <c r="K66" s="38">
        <v>5073.5894600000001</v>
      </c>
      <c r="L66" s="30">
        <f t="shared" si="23"/>
        <v>6.6998357799412586E-3</v>
      </c>
      <c r="M66" s="30">
        <f t="shared" si="21"/>
        <v>9.5841668488192977E-2</v>
      </c>
    </row>
    <row r="67" spans="1:13" outlineLevel="1" x14ac:dyDescent="0.25">
      <c r="A67" s="34" t="s">
        <v>90</v>
      </c>
      <c r="B67" s="35" t="s">
        <v>148</v>
      </c>
      <c r="C67" s="36">
        <v>169834.8665</v>
      </c>
      <c r="D67" s="37">
        <v>264012.66212999995</v>
      </c>
      <c r="E67" s="38">
        <v>263970.02192000003</v>
      </c>
      <c r="F67" s="30">
        <f t="shared" si="18"/>
        <v>1.5542746160429903</v>
      </c>
      <c r="G67" s="30">
        <f t="shared" si="19"/>
        <v>0.999838491799386</v>
      </c>
      <c r="H67" s="38">
        <v>116591.26543</v>
      </c>
      <c r="I67" s="30">
        <f t="shared" si="22"/>
        <v>0.68649781892695161</v>
      </c>
      <c r="J67" s="30">
        <f t="shared" si="20"/>
        <v>0.44161240028931037</v>
      </c>
      <c r="K67" s="38">
        <v>114051.46543</v>
      </c>
      <c r="L67" s="30">
        <f t="shared" si="23"/>
        <v>0.67154329249583145</v>
      </c>
      <c r="M67" s="30">
        <f t="shared" si="21"/>
        <v>0.43199240714387027</v>
      </c>
    </row>
    <row r="68" spans="1:13" ht="25.5" outlineLevel="1" x14ac:dyDescent="0.25">
      <c r="A68" s="34" t="s">
        <v>91</v>
      </c>
      <c r="B68" s="35" t="s">
        <v>149</v>
      </c>
      <c r="C68" s="36">
        <v>9611.5189300000002</v>
      </c>
      <c r="D68" s="37">
        <v>10268.495170000002</v>
      </c>
      <c r="E68" s="38">
        <v>10658.469870000001</v>
      </c>
      <c r="F68" s="30">
        <f t="shared" si="18"/>
        <v>1.1089266896964849</v>
      </c>
      <c r="G68" s="30">
        <f t="shared" si="19"/>
        <v>1.0379777848208307</v>
      </c>
      <c r="H68" s="38">
        <v>10019.3012</v>
      </c>
      <c r="I68" s="30">
        <f t="shared" si="22"/>
        <v>1.0424264128250538</v>
      </c>
      <c r="J68" s="30">
        <f t="shared" si="20"/>
        <v>0.97573218218692481</v>
      </c>
      <c r="K68" s="38">
        <v>10019.3012</v>
      </c>
      <c r="L68" s="30">
        <f t="shared" si="23"/>
        <v>1.0424264128250538</v>
      </c>
      <c r="M68" s="30">
        <f t="shared" si="21"/>
        <v>0.97573218218692481</v>
      </c>
    </row>
    <row r="69" spans="1:13" s="16" customFormat="1" x14ac:dyDescent="0.25">
      <c r="A69" s="39" t="s">
        <v>12</v>
      </c>
      <c r="B69" s="40" t="s">
        <v>150</v>
      </c>
      <c r="C69" s="28">
        <v>106761.73454</v>
      </c>
      <c r="D69" s="29">
        <v>117173.35639999999</v>
      </c>
      <c r="E69" s="41">
        <v>118390.06338000001</v>
      </c>
      <c r="F69" s="30">
        <f t="shared" si="18"/>
        <v>1.1089185080225843</v>
      </c>
      <c r="G69" s="30">
        <f t="shared" si="19"/>
        <v>1.0103838194738273</v>
      </c>
      <c r="H69" s="41">
        <v>106352.00644</v>
      </c>
      <c r="I69" s="30">
        <f t="shared" si="22"/>
        <v>0.99616221952776074</v>
      </c>
      <c r="J69" s="30">
        <f t="shared" si="20"/>
        <v>0.90764666736131838</v>
      </c>
      <c r="K69" s="41">
        <v>106352.00644</v>
      </c>
      <c r="L69" s="30">
        <f t="shared" si="23"/>
        <v>0.99616221952776074</v>
      </c>
      <c r="M69" s="30">
        <f t="shared" si="21"/>
        <v>0.90764666736131838</v>
      </c>
    </row>
    <row r="70" spans="1:13" outlineLevel="1" x14ac:dyDescent="0.25">
      <c r="A70" s="34" t="s">
        <v>92</v>
      </c>
      <c r="B70" s="35" t="s">
        <v>151</v>
      </c>
      <c r="C70" s="36">
        <v>85668.942540000004</v>
      </c>
      <c r="D70" s="37">
        <v>94950.837699999989</v>
      </c>
      <c r="E70" s="38">
        <v>95286.418940000003</v>
      </c>
      <c r="F70" s="30">
        <f t="shared" si="18"/>
        <v>1.1122632790233107</v>
      </c>
      <c r="G70" s="30">
        <f t="shared" si="19"/>
        <v>1.0035342630789661</v>
      </c>
      <c r="H70" s="38">
        <v>84679.969800000006</v>
      </c>
      <c r="I70" s="30">
        <f t="shared" si="22"/>
        <v>0.98845587781665178</v>
      </c>
      <c r="J70" s="30">
        <f t="shared" si="20"/>
        <v>0.89182962311031844</v>
      </c>
      <c r="K70" s="38">
        <v>84679.969800000006</v>
      </c>
      <c r="L70" s="30">
        <f t="shared" si="23"/>
        <v>0.98845587781665178</v>
      </c>
      <c r="M70" s="30">
        <f t="shared" si="21"/>
        <v>0.89182962311031844</v>
      </c>
    </row>
    <row r="71" spans="1:13" ht="25.5" outlineLevel="1" x14ac:dyDescent="0.25">
      <c r="A71" s="34" t="s">
        <v>93</v>
      </c>
      <c r="B71" s="35" t="s">
        <v>152</v>
      </c>
      <c r="C71" s="36">
        <v>21092.792000000001</v>
      </c>
      <c r="D71" s="37">
        <v>22222.518700000001</v>
      </c>
      <c r="E71" s="38">
        <v>23103.64444</v>
      </c>
      <c r="F71" s="30">
        <f t="shared" si="18"/>
        <v>1.0953336305596717</v>
      </c>
      <c r="G71" s="30">
        <f t="shared" si="19"/>
        <v>1.0396501293077998</v>
      </c>
      <c r="H71" s="38">
        <v>21672.036639999998</v>
      </c>
      <c r="I71" s="30">
        <f t="shared" si="22"/>
        <v>1.027461733847278</v>
      </c>
      <c r="J71" s="30">
        <f t="shared" si="20"/>
        <v>0.97522863778712887</v>
      </c>
      <c r="K71" s="38">
        <v>21672.036639999998</v>
      </c>
      <c r="L71" s="30">
        <f t="shared" si="23"/>
        <v>1.027461733847278</v>
      </c>
      <c r="M71" s="30">
        <f t="shared" si="21"/>
        <v>0.97522863778712887</v>
      </c>
    </row>
    <row r="72" spans="1:13" s="16" customFormat="1" ht="25.5" x14ac:dyDescent="0.25">
      <c r="A72" s="39" t="s">
        <v>13</v>
      </c>
      <c r="B72" s="40" t="s">
        <v>153</v>
      </c>
      <c r="C72" s="28">
        <v>170021.97025000001</v>
      </c>
      <c r="D72" s="29">
        <v>57832.29952</v>
      </c>
      <c r="E72" s="41">
        <v>260298.82273000001</v>
      </c>
      <c r="F72" s="30">
        <f t="shared" si="18"/>
        <v>1.530971687642821</v>
      </c>
      <c r="G72" s="30">
        <f t="shared" si="19"/>
        <v>4.5009246543963126</v>
      </c>
      <c r="H72" s="41">
        <v>350338.47128</v>
      </c>
      <c r="I72" s="30">
        <f t="shared" si="22"/>
        <v>2.0605482383533311</v>
      </c>
      <c r="J72" s="30">
        <f t="shared" si="20"/>
        <v>6.0578340164192035</v>
      </c>
      <c r="K72" s="41">
        <v>392220.91149000003</v>
      </c>
      <c r="L72" s="30">
        <f t="shared" si="23"/>
        <v>2.3068836981084213</v>
      </c>
      <c r="M72" s="30">
        <f t="shared" si="21"/>
        <v>6.7820390118563285</v>
      </c>
    </row>
    <row r="73" spans="1:13" ht="25.5" outlineLevel="1" x14ac:dyDescent="0.25">
      <c r="A73" s="34" t="s">
        <v>94</v>
      </c>
      <c r="B73" s="35" t="s">
        <v>154</v>
      </c>
      <c r="C73" s="36">
        <v>170021.97025000001</v>
      </c>
      <c r="D73" s="37">
        <v>57832.29952</v>
      </c>
      <c r="E73" s="38">
        <v>260298.82273000001</v>
      </c>
      <c r="F73" s="30">
        <f t="shared" si="18"/>
        <v>1.530971687642821</v>
      </c>
      <c r="G73" s="30">
        <f t="shared" si="19"/>
        <v>4.5009246543963126</v>
      </c>
      <c r="H73" s="38">
        <v>350338.47128</v>
      </c>
      <c r="I73" s="30">
        <f t="shared" si="22"/>
        <v>2.0605482383533311</v>
      </c>
      <c r="J73" s="30">
        <f t="shared" si="20"/>
        <v>6.0578340164192035</v>
      </c>
      <c r="K73" s="38">
        <v>392220.91149000003</v>
      </c>
      <c r="L73" s="30">
        <f t="shared" si="23"/>
        <v>2.3068836981084213</v>
      </c>
      <c r="M73" s="30">
        <f t="shared" si="21"/>
        <v>6.7820390118563285</v>
      </c>
    </row>
    <row r="74" spans="1:13" s="16" customFormat="1" ht="51" x14ac:dyDescent="0.25">
      <c r="A74" s="39" t="s">
        <v>14</v>
      </c>
      <c r="B74" s="40" t="s">
        <v>155</v>
      </c>
      <c r="C74" s="28">
        <v>4634010</v>
      </c>
      <c r="D74" s="29">
        <v>4795742.7699999996</v>
      </c>
      <c r="E74" s="41">
        <v>4754251.4945999999</v>
      </c>
      <c r="F74" s="30">
        <f t="shared" si="18"/>
        <v>1.0259476122408022</v>
      </c>
      <c r="G74" s="30">
        <f t="shared" si="19"/>
        <v>0.99134831091034525</v>
      </c>
      <c r="H74" s="41">
        <v>3175768.1303699999</v>
      </c>
      <c r="I74" s="30">
        <f t="shared" si="22"/>
        <v>0.68531749615775539</v>
      </c>
      <c r="J74" s="30">
        <f t="shared" si="20"/>
        <v>0.6622056858921147</v>
      </c>
      <c r="K74" s="41">
        <v>3177468.1303699999</v>
      </c>
      <c r="L74" s="30">
        <f t="shared" si="23"/>
        <v>0.685684349056217</v>
      </c>
      <c r="M74" s="30">
        <f t="shared" si="21"/>
        <v>0.6625601669561606</v>
      </c>
    </row>
    <row r="75" spans="1:13" ht="38.25" outlineLevel="1" x14ac:dyDescent="0.25">
      <c r="A75" s="34" t="s">
        <v>95</v>
      </c>
      <c r="B75" s="35" t="s">
        <v>156</v>
      </c>
      <c r="C75" s="36">
        <v>3772232.8</v>
      </c>
      <c r="D75" s="37">
        <v>3872232.8</v>
      </c>
      <c r="E75" s="38">
        <v>3872232.8</v>
      </c>
      <c r="F75" s="30">
        <f t="shared" si="18"/>
        <v>1.026509498565412</v>
      </c>
      <c r="G75" s="30">
        <f t="shared" si="19"/>
        <v>1</v>
      </c>
      <c r="H75" s="38">
        <v>3153168.1303699999</v>
      </c>
      <c r="I75" s="30">
        <f t="shared" si="22"/>
        <v>0.83588906028546273</v>
      </c>
      <c r="J75" s="30">
        <f t="shared" si="20"/>
        <v>0.8143023142539364</v>
      </c>
      <c r="K75" s="38">
        <v>3153168.1303699999</v>
      </c>
      <c r="L75" s="30">
        <f t="shared" si="23"/>
        <v>0.83588906028546273</v>
      </c>
      <c r="M75" s="30">
        <f t="shared" si="21"/>
        <v>0.8143023142539364</v>
      </c>
    </row>
    <row r="76" spans="1:13" outlineLevel="1" x14ac:dyDescent="0.25">
      <c r="A76" s="42" t="s">
        <v>96</v>
      </c>
      <c r="B76" s="43" t="s">
        <v>157</v>
      </c>
      <c r="C76" s="36">
        <v>840164</v>
      </c>
      <c r="D76" s="37">
        <v>901506.17</v>
      </c>
      <c r="E76" s="44">
        <v>882018.69460000005</v>
      </c>
      <c r="F76" s="30">
        <f t="shared" si="18"/>
        <v>1.0498172911479189</v>
      </c>
      <c r="G76" s="30">
        <f t="shared" si="19"/>
        <v>0.97838342537356127</v>
      </c>
      <c r="H76" s="44">
        <v>22600</v>
      </c>
      <c r="I76" s="30">
        <f t="shared" si="22"/>
        <v>2.6899510095647991E-2</v>
      </c>
      <c r="J76" s="30">
        <f t="shared" si="20"/>
        <v>2.5069157319244969E-2</v>
      </c>
      <c r="K76" s="44">
        <v>24300</v>
      </c>
      <c r="L76" s="30">
        <f t="shared" si="23"/>
        <v>2.8922924571869301E-2</v>
      </c>
      <c r="M76" s="30">
        <f t="shared" si="21"/>
        <v>2.6954890391931538E-2</v>
      </c>
    </row>
    <row r="77" spans="1:13" ht="25.5" outlineLevel="1" x14ac:dyDescent="0.25">
      <c r="A77" s="45" t="s">
        <v>160</v>
      </c>
      <c r="B77" s="46" t="s">
        <v>161</v>
      </c>
      <c r="C77" s="36">
        <v>21613.200000000001</v>
      </c>
      <c r="D77" s="37">
        <v>22003.8</v>
      </c>
      <c r="E77" s="47"/>
      <c r="F77" s="30">
        <f t="shared" si="18"/>
        <v>0</v>
      </c>
      <c r="G77" s="30">
        <f t="shared" si="19"/>
        <v>0</v>
      </c>
      <c r="H77" s="47"/>
      <c r="I77" s="30">
        <f t="shared" si="22"/>
        <v>0</v>
      </c>
      <c r="J77" s="30">
        <f t="shared" si="20"/>
        <v>0</v>
      </c>
      <c r="K77" s="47"/>
      <c r="L77" s="30">
        <f t="shared" si="23"/>
        <v>0</v>
      </c>
      <c r="M77" s="30">
        <f t="shared" si="21"/>
        <v>0</v>
      </c>
    </row>
    <row r="78" spans="1:13" ht="17.25" customHeight="1" x14ac:dyDescent="0.25">
      <c r="A78" s="48" t="s">
        <v>15</v>
      </c>
      <c r="B78" s="49"/>
      <c r="C78" s="28">
        <v>57238311.972669996</v>
      </c>
      <c r="D78" s="29">
        <v>58249909.668499999</v>
      </c>
      <c r="E78" s="50">
        <v>58046522.917479999</v>
      </c>
      <c r="F78" s="51">
        <f t="shared" si="18"/>
        <v>1.0141201044712134</v>
      </c>
      <c r="G78" s="51">
        <f t="shared" si="19"/>
        <v>0.99650837654208435</v>
      </c>
      <c r="H78" s="50">
        <v>46815292.096160002</v>
      </c>
      <c r="I78" s="51">
        <f t="shared" si="22"/>
        <v>0.81790134060056219</v>
      </c>
      <c r="J78" s="51">
        <f t="shared" si="20"/>
        <v>0.80369724798863451</v>
      </c>
      <c r="K78" s="50">
        <v>37576868.945100002</v>
      </c>
      <c r="L78" s="51">
        <f t="shared" si="23"/>
        <v>0.6564985522815926</v>
      </c>
      <c r="M78" s="51">
        <f t="shared" si="21"/>
        <v>0.64509746296517556</v>
      </c>
    </row>
    <row r="79" spans="1:13" ht="12.75" customHeight="1" x14ac:dyDescent="0.25">
      <c r="A79" s="8"/>
      <c r="B79" s="8"/>
      <c r="C79" s="12"/>
      <c r="D79" s="17"/>
      <c r="E79" s="10"/>
      <c r="F79" s="10"/>
      <c r="G79" s="10"/>
      <c r="H79" s="10"/>
      <c r="I79" s="10"/>
      <c r="J79" s="10"/>
      <c r="K79" s="10"/>
      <c r="L79" s="8"/>
      <c r="M79" s="8"/>
    </row>
    <row r="80" spans="1:13" x14ac:dyDescent="0.25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9"/>
      <c r="M80" s="9"/>
    </row>
  </sheetData>
  <mergeCells count="4">
    <mergeCell ref="A2:K2"/>
    <mergeCell ref="A3:K3"/>
    <mergeCell ref="A80:K80"/>
    <mergeCell ref="A1:M1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2.01.2022&lt;/string&gt;&#10;  &lt;/DateInfo&gt;&#10;  &lt;Code&gt;SQUERY_SVOD_ROSP&lt;/Code&gt;&#10;  &lt;ObjectCode&gt;SQUERY_SVOD_ROSP&lt;/ObjectCode&gt;&#10;  &lt;DocName&gt;Сводная бюджетная роспись&lt;/DocName&gt;&#10;  &lt;VariantName&gt;НП на 21-23 годы&lt;/VariantName&gt;&#10;  &lt;VariantLink&gt;290268588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5BB0839-4802-4F37-9254-839F430390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2021-10-12T07:23:41Z</dcterms:created>
  <dcterms:modified xsi:type="dcterms:W3CDTF">2021-10-19T12:46:30Z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НП на 21-23 годы(14).xlsx</vt:lpwstr>
  </property>
  <property fmtid="{D5CDD505-2E9C-101B-9397-08002B2CF9AE}" pid="4" name="Версия клиента">
    <vt:lpwstr>21.1.27.9300 (.NET 4.7.2)</vt:lpwstr>
  </property>
  <property fmtid="{D5CDD505-2E9C-101B-9397-08002B2CF9AE}" pid="5" name="Версия базы">
    <vt:lpwstr>21.1.1422.1849343462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3731021516_skalova.ea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